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Diputaciones" sheetId="1" r:id="rId1"/>
    <sheet name="Ayto régimen cesion" sheetId="2" r:id="rId2"/>
  </sheets>
  <definedNames>
    <definedName name="_xlnm.Print_Area" localSheetId="1">'Ayto régimen cesion'!$A$2:$P$87</definedName>
    <definedName name="_xlnm.Print_Area" localSheetId="0">'Diputaciones'!$A$2:$T$60</definedName>
  </definedNames>
  <calcPr fullCalcOnLoad="1"/>
</workbook>
</file>

<file path=xl/sharedStrings.xml><?xml version="1.0" encoding="utf-8"?>
<sst xmlns="http://schemas.openxmlformats.org/spreadsheetml/2006/main" count="213" uniqueCount="158">
  <si>
    <t>IRPF</t>
  </si>
  <si>
    <t>IVA</t>
  </si>
  <si>
    <t>Productos Intermedios</t>
  </si>
  <si>
    <t xml:space="preserve">TOTAL  Impuestos Cedidos </t>
  </si>
  <si>
    <t>Fondo Complementario de Financiación</t>
  </si>
  <si>
    <t>TOTAL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</si>
  <si>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</si>
  <si>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</si>
  <si>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</si>
  <si>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</si>
  <si>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</si>
  <si>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</si>
  <si>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</si>
  <si>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</si>
  <si>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</si>
  <si>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(8)=(1) a (7)</t>
  </si>
  <si>
    <t>(11)</t>
  </si>
  <si>
    <t>(12)=(9)+(10+(11)</t>
  </si>
  <si>
    <t>(13)</t>
  </si>
  <si>
    <t>('14)</t>
  </si>
  <si>
    <t>(15)</t>
  </si>
  <si>
    <t>(16)=(12)+(13)+(14)+(15)</t>
  </si>
  <si>
    <t>(17)=(8)+(16)</t>
  </si>
  <si>
    <t>Total 
Entrega a cuenta</t>
  </si>
  <si>
    <t>TOTAL           (12) a (15)</t>
  </si>
  <si>
    <t>(13)=(8)+(12)</t>
  </si>
  <si>
    <t>Asistencia Sanitaria a pagar a Diputaciones</t>
  </si>
  <si>
    <t>Asistencia Sanitaria a pagar a CCAA</t>
  </si>
  <si>
    <t xml:space="preserve">Alcohol </t>
  </si>
  <si>
    <t xml:space="preserve">Cerveza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</si>
  <si>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</si>
  <si>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</si>
  <si>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</si>
  <si>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</si>
  <si>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</si>
  <si>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</si>
  <si>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</si>
  <si>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</si>
  <si>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</si>
  <si>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</si>
  <si>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</si>
  <si>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</si>
  <si>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Hospitalet de Llobregat (L')</t>
  </si>
  <si>
    <t>Sabadell</t>
  </si>
  <si>
    <t>Sant Boi de Llobregat</t>
  </si>
  <si>
    <t>Santa Coloma de Gramenet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</si>
  <si>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</si>
  <si>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</si>
  <si>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</si>
  <si>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</si>
  <si>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</si>
  <si>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</si>
  <si>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</si>
  <si>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</si>
  <si>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</si>
  <si>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Ferrol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</si>
  <si>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</si>
  <si>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</si>
  <si>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</si>
  <si>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</si>
  <si>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</si>
  <si>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</si>
  <si>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</si>
  <si>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</si>
  <si>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</si>
  <si>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</si>
  <si>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</si>
  <si>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</si>
  <si>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</si>
  <si>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</si>
  <si>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</si>
  <si>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</si>
  <si>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</si>
  <si>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</si>
  <si>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</si>
  <si>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</si>
  <si>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</si>
  <si>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</si>
  <si>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</si>
  <si>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</si>
  <si>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</si>
  <si>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</si>
  <si>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Palmas de Gran Canaria (Las)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</si>
  <si>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</si>
  <si>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</si>
  <si>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</si>
  <si>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</si>
  <si>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</si>
  <si>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</si>
  <si>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</si>
  <si>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</si>
  <si>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</si>
  <si>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</si>
  <si>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</si>
  <si>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</si>
  <si>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</si>
  <si>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</si>
  <si>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</si>
  <si>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</si>
  <si>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</si>
  <si>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</si>
  <si>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Asturias</t>
  </si>
  <si>
    <t>Castellón/Castelló</t>
  </si>
  <si>
    <t>El Hierro</t>
  </si>
  <si>
    <t>Fuerteventura</t>
  </si>
  <si>
    <t>Gran Canaria</t>
  </si>
  <si>
    <t>La Gomera</t>
  </si>
  <si>
    <t>La Palma</t>
  </si>
  <si>
    <t>Lanzarote</t>
  </si>
  <si>
    <t>Mallorca</t>
  </si>
  <si>
    <t>Menorca</t>
  </si>
  <si>
    <t>Tenerife</t>
  </si>
  <si>
    <t>Valencia/València</t>
  </si>
  <si>
    <t>Código</t>
  </si>
  <si>
    <t xml:space="preserve">Compensación IAE </t>
  </si>
  <si>
    <t>Compensación Adicional IAE</t>
  </si>
  <si>
    <t>Entidades Art. 146 LHL y Ceuta y Melilla</t>
  </si>
  <si>
    <t>Entidad</t>
  </si>
  <si>
    <t>Alava</t>
  </si>
  <si>
    <t>Guipúzcoa</t>
  </si>
  <si>
    <t>Navarra</t>
  </si>
  <si>
    <t>Vizcaya</t>
  </si>
  <si>
    <t>Ceuta</t>
  </si>
  <si>
    <t>Melilla</t>
  </si>
  <si>
    <t>Artículo 99.Dos Ley 51/2007</t>
  </si>
  <si>
    <t>Ibiza</t>
  </si>
  <si>
    <t>Formentera</t>
  </si>
  <si>
    <t>(12)=(9)+(10)+(11)</t>
  </si>
  <si>
    <t>Orihuela</t>
  </si>
  <si>
    <t>Almeria</t>
  </si>
  <si>
    <t>Ejido (El)</t>
  </si>
  <si>
    <t>Avila</t>
  </si>
  <si>
    <t>Merida</t>
  </si>
  <si>
    <t>Mataro</t>
  </si>
  <si>
    <t>Caceres</t>
  </si>
  <si>
    <t>Cadiz</t>
  </si>
  <si>
    <t>Jerez De La Frontera</t>
  </si>
  <si>
    <t>Puerto De Santa Maria (El)</t>
  </si>
  <si>
    <t>Cordoba</t>
  </si>
  <si>
    <t>Jaen</t>
  </si>
  <si>
    <t>Leon</t>
  </si>
  <si>
    <t>Alcorcon</t>
  </si>
  <si>
    <t>Leganes</t>
  </si>
  <si>
    <t>Mostoles</t>
  </si>
  <si>
    <t>Malaga</t>
  </si>
  <si>
    <t>Aviles</t>
  </si>
  <si>
    <t>Gijon/Xixon</t>
  </si>
  <si>
    <t>Torrent</t>
  </si>
  <si>
    <t>San Cristobal de La Laguna</t>
  </si>
  <si>
    <t>Talavera de La Reina</t>
  </si>
  <si>
    <t>Torrejon de Ardoz</t>
  </si>
  <si>
    <t>Rozas de Madrid (Las)</t>
  </si>
  <si>
    <t>Pozuelo de Alarcon</t>
  </si>
  <si>
    <t>Alcala de Henares</t>
  </si>
  <si>
    <t>Castellon de La Plana</t>
  </si>
  <si>
    <t>Cornella de Llobregat</t>
  </si>
  <si>
    <t>Artículo 91.Dos. Ley 51/2007</t>
  </si>
  <si>
    <t>Gandía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</si>
</sst>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  <numFmt numFmtId="166" formatCode="#,##0.0000"/>
    <numFmt numFmtId="167" formatCode="00"/>
    <numFmt numFmtId="168" formatCode="000"/>
    <numFmt numFmtId="169" formatCode="0.000000000"/>
    <numFmt numFmtId="170" formatCode="0.0"/>
    <numFmt numFmtId="171" formatCode="0.000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4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4" fontId="2" fillId="0" borderId="2" xfId="0" applyNumberFormat="1" applyFont="1" applyBorder="1" applyAlignment="1">
      <alignment/>
    </xf>
    <xf numFmtId="4" fontId="1" fillId="2" borderId="5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168" fontId="2" fillId="4" borderId="4" xfId="21" applyNumberFormat="1" applyFont="1" applyFill="1" applyBorder="1">
      <alignment/>
      <protection/>
    </xf>
    <xf numFmtId="0" fontId="2" fillId="4" borderId="7" xfId="0" applyFont="1" applyFill="1" applyBorder="1" applyAlignment="1" applyProtection="1">
      <alignment horizontal="left"/>
      <protection/>
    </xf>
    <xf numFmtId="167" fontId="2" fillId="4" borderId="8" xfId="21" applyNumberFormat="1" applyFont="1" applyFill="1" applyBorder="1">
      <alignment/>
      <protection/>
    </xf>
    <xf numFmtId="168" fontId="2" fillId="4" borderId="3" xfId="21" applyNumberFormat="1" applyFont="1" applyFill="1" applyBorder="1">
      <alignment/>
      <protection/>
    </xf>
    <xf numFmtId="1" fontId="2" fillId="4" borderId="9" xfId="0" applyNumberFormat="1" applyFont="1" applyFill="1" applyBorder="1" applyAlignment="1">
      <alignment vertical="center"/>
    </xf>
    <xf numFmtId="0" fontId="2" fillId="4" borderId="8" xfId="21" applyFont="1" applyFill="1" applyBorder="1">
      <alignment/>
      <protection/>
    </xf>
    <xf numFmtId="0" fontId="2" fillId="4" borderId="9" xfId="0" applyFont="1" applyFill="1" applyBorder="1" applyAlignment="1" applyProtection="1">
      <alignment horizontal="left"/>
      <protection/>
    </xf>
    <xf numFmtId="1" fontId="3" fillId="4" borderId="9" xfId="0" applyNumberFormat="1" applyFont="1" applyFill="1" applyBorder="1" applyAlignment="1">
      <alignment vertical="center"/>
    </xf>
    <xf numFmtId="0" fontId="2" fillId="4" borderId="10" xfId="21" applyFont="1" applyFill="1" applyBorder="1">
      <alignment/>
      <protection/>
    </xf>
    <xf numFmtId="168" fontId="2" fillId="4" borderId="11" xfId="21" applyNumberFormat="1" applyFont="1" applyFill="1" applyBorder="1">
      <alignment/>
      <protection/>
    </xf>
    <xf numFmtId="0" fontId="2" fillId="4" borderId="12" xfId="0" applyFont="1" applyFill="1" applyBorder="1" applyAlignment="1" applyProtection="1">
      <alignment horizontal="left"/>
      <protection/>
    </xf>
    <xf numFmtId="1" fontId="2" fillId="4" borderId="13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vertical="center"/>
    </xf>
    <xf numFmtId="167" fontId="2" fillId="4" borderId="13" xfId="21" applyNumberFormat="1" applyFont="1" applyFill="1" applyBorder="1">
      <alignment/>
      <protection/>
    </xf>
    <xf numFmtId="4" fontId="1" fillId="0" borderId="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4" fontId="7" fillId="0" borderId="11" xfId="0" applyNumberFormat="1" applyFont="1" applyBorder="1" applyAlignment="1" quotePrefix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 quotePrefix="1">
      <alignment horizontal="center" vertical="center" wrapText="1"/>
    </xf>
    <xf numFmtId="4" fontId="7" fillId="6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7" borderId="17" xfId="0" applyNumberFormat="1" applyFont="1" applyFill="1" applyBorder="1" applyAlignment="1">
      <alignment vertical="center"/>
    </xf>
    <xf numFmtId="4" fontId="1" fillId="8" borderId="3" xfId="0" applyNumberFormat="1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 quotePrefix="1">
      <alignment horizontal="center" vertical="center" wrapText="1"/>
    </xf>
    <xf numFmtId="4" fontId="2" fillId="7" borderId="4" xfId="0" applyNumberFormat="1" applyFont="1" applyFill="1" applyBorder="1" applyAlignment="1">
      <alignment/>
    </xf>
    <xf numFmtId="4" fontId="1" fillId="9" borderId="6" xfId="0" applyNumberFormat="1" applyFont="1" applyFill="1" applyBorder="1" applyAlignment="1">
      <alignment/>
    </xf>
    <xf numFmtId="4" fontId="8" fillId="10" borderId="18" xfId="0" applyNumberFormat="1" applyFont="1" applyFill="1" applyBorder="1" applyAlignment="1" quotePrefix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/>
    </xf>
    <xf numFmtId="1" fontId="2" fillId="4" borderId="13" xfId="0" applyNumberFormat="1" applyFont="1" applyFill="1" applyBorder="1" applyAlignment="1">
      <alignment horizontal="left" vertical="center"/>
    </xf>
    <xf numFmtId="4" fontId="1" fillId="6" borderId="19" xfId="0" applyNumberFormat="1" applyFont="1" applyFill="1" applyBorder="1" applyAlignment="1">
      <alignment horizontal="center" vertical="center" wrapText="1"/>
    </xf>
    <xf numFmtId="4" fontId="1" fillId="6" borderId="20" xfId="0" applyNumberFormat="1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10" borderId="32" xfId="0" applyNumberFormat="1" applyFont="1" applyFill="1" applyBorder="1" applyAlignment="1">
      <alignment horizontal="center" vertical="center" wrapText="1"/>
    </xf>
    <xf numFmtId="4" fontId="6" fillId="10" borderId="33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bro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63"/>
  <sheetViews>
    <sheetView workbookViewId="0" topLeftCell="A1">
      <selection activeCell="A4" sqref="A4:C93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8" width="9.7109375" style="3" customWidth="1"/>
    <col min="9" max="10" width="11.7109375" style="3" customWidth="1"/>
    <col min="11" max="11" width="11.7109375" style="6" customWidth="1"/>
    <col min="12" max="12" width="12.421875" style="3" bestFit="1" customWidth="1"/>
    <col min="13" max="13" width="12.57421875" style="3" customWidth="1"/>
    <col min="14" max="14" width="13.28125" style="3" customWidth="1"/>
    <col min="15" max="18" width="11.7109375" style="3" customWidth="1"/>
    <col min="19" max="19" width="11.7109375" style="6" customWidth="1"/>
    <col min="20" max="20" width="11.7109375" style="3" customWidth="1"/>
    <col min="21" max="16384" width="11.421875" style="3" customWidth="1"/>
  </cols>
  <sheetData>
    <row r="1" spans="1:20" s="7" customFormat="1" ht="18" customHeight="1">
      <c r="A1" s="53" t="s">
        <v>113</v>
      </c>
      <c r="B1" s="54"/>
      <c r="C1" s="59" t="s">
        <v>117</v>
      </c>
      <c r="D1" s="71" t="s">
        <v>0</v>
      </c>
      <c r="E1" s="68" t="s">
        <v>1</v>
      </c>
      <c r="F1" s="68" t="s">
        <v>28</v>
      </c>
      <c r="G1" s="68" t="s">
        <v>2</v>
      </c>
      <c r="H1" s="62" t="s">
        <v>29</v>
      </c>
      <c r="I1" s="62" t="s">
        <v>30</v>
      </c>
      <c r="J1" s="68" t="s">
        <v>31</v>
      </c>
      <c r="K1" s="70" t="s">
        <v>3</v>
      </c>
      <c r="L1" s="68" t="s">
        <v>4</v>
      </c>
      <c r="M1" s="68"/>
      <c r="N1" s="68"/>
      <c r="O1" s="68"/>
      <c r="P1" s="62" t="s">
        <v>26</v>
      </c>
      <c r="Q1" s="62" t="s">
        <v>27</v>
      </c>
      <c r="R1" s="64" t="s">
        <v>116</v>
      </c>
      <c r="S1" s="66" t="s">
        <v>24</v>
      </c>
      <c r="T1" s="51" t="s">
        <v>23</v>
      </c>
    </row>
    <row r="2" spans="1:20" s="7" customFormat="1" ht="25.5">
      <c r="A2" s="55"/>
      <c r="B2" s="56"/>
      <c r="C2" s="60"/>
      <c r="D2" s="72"/>
      <c r="E2" s="69"/>
      <c r="F2" s="69"/>
      <c r="G2" s="69"/>
      <c r="H2" s="63"/>
      <c r="I2" s="63"/>
      <c r="J2" s="69"/>
      <c r="K2" s="70"/>
      <c r="L2" s="32" t="s">
        <v>124</v>
      </c>
      <c r="M2" s="32" t="s">
        <v>114</v>
      </c>
      <c r="N2" s="32" t="s">
        <v>115</v>
      </c>
      <c r="O2" s="42" t="s">
        <v>5</v>
      </c>
      <c r="P2" s="63"/>
      <c r="Q2" s="63"/>
      <c r="R2" s="65"/>
      <c r="S2" s="67"/>
      <c r="T2" s="52"/>
    </row>
    <row r="3" spans="1:20" s="40" customFormat="1" ht="24" customHeight="1">
      <c r="A3" s="57"/>
      <c r="B3" s="58"/>
      <c r="C3" s="61"/>
      <c r="D3" s="33" t="s">
        <v>6</v>
      </c>
      <c r="E3" s="34" t="s">
        <v>7</v>
      </c>
      <c r="F3" s="34" t="s">
        <v>8</v>
      </c>
      <c r="G3" s="34" t="s">
        <v>9</v>
      </c>
      <c r="H3" s="35" t="s">
        <v>10</v>
      </c>
      <c r="I3" s="35" t="s">
        <v>11</v>
      </c>
      <c r="J3" s="34" t="s">
        <v>12</v>
      </c>
      <c r="K3" s="36" t="s">
        <v>15</v>
      </c>
      <c r="L3" s="35" t="s">
        <v>13</v>
      </c>
      <c r="M3" s="35" t="s">
        <v>14</v>
      </c>
      <c r="N3" s="35" t="s">
        <v>16</v>
      </c>
      <c r="O3" s="43" t="s">
        <v>17</v>
      </c>
      <c r="P3" s="35" t="s">
        <v>18</v>
      </c>
      <c r="Q3" s="37" t="s">
        <v>19</v>
      </c>
      <c r="R3" s="38" t="s">
        <v>20</v>
      </c>
      <c r="S3" s="46" t="s">
        <v>21</v>
      </c>
      <c r="T3" s="39" t="s">
        <v>22</v>
      </c>
    </row>
    <row r="4" spans="1:20" ht="12.75">
      <c r="A4" s="31">
        <v>1</v>
      </c>
      <c r="B4" s="17">
        <v>0</v>
      </c>
      <c r="C4" s="18" t="s">
        <v>118</v>
      </c>
      <c r="D4" s="11">
        <v>0</v>
      </c>
      <c r="E4" s="11">
        <v>0</v>
      </c>
      <c r="F4" s="11">
        <v>0</v>
      </c>
      <c r="G4" s="4">
        <v>0</v>
      </c>
      <c r="H4" s="4">
        <v>0</v>
      </c>
      <c r="I4" s="4">
        <v>0</v>
      </c>
      <c r="J4" s="4">
        <v>0</v>
      </c>
      <c r="K4" s="15">
        <f>D4+E4+F4+G4+H4+I4+J4</f>
        <v>0</v>
      </c>
      <c r="L4" s="4">
        <v>0</v>
      </c>
      <c r="M4" s="4">
        <v>0</v>
      </c>
      <c r="N4" s="4">
        <v>0</v>
      </c>
      <c r="O4" s="44">
        <f>L4+M4+N4</f>
        <v>0</v>
      </c>
      <c r="P4" s="4">
        <v>0</v>
      </c>
      <c r="Q4" s="10">
        <v>0</v>
      </c>
      <c r="R4" s="10">
        <v>33055.42</v>
      </c>
      <c r="S4" s="45">
        <f>O4+P4+Q4+R4</f>
        <v>33055.42</v>
      </c>
      <c r="T4" s="13">
        <f>K4+S4</f>
        <v>33055.42</v>
      </c>
    </row>
    <row r="5" spans="1:20" ht="12.75">
      <c r="A5" s="19">
        <v>2</v>
      </c>
      <c r="B5" s="20">
        <v>0</v>
      </c>
      <c r="C5" s="21" t="s">
        <v>32</v>
      </c>
      <c r="D5" s="4">
        <v>2479974.01</v>
      </c>
      <c r="E5" s="4">
        <v>2918872.66</v>
      </c>
      <c r="F5" s="4">
        <v>51070.4</v>
      </c>
      <c r="G5" s="4">
        <v>1065.41</v>
      </c>
      <c r="H5" s="4">
        <v>16042.76</v>
      </c>
      <c r="I5" s="4">
        <v>403663.22</v>
      </c>
      <c r="J5" s="4">
        <v>916301.12</v>
      </c>
      <c r="K5" s="15">
        <f aca="true" t="shared" si="0" ref="K5:K60">D5+E5+F5+G5+H5+I5+J5</f>
        <v>6786989.58</v>
      </c>
      <c r="L5" s="4">
        <v>56833734.15</v>
      </c>
      <c r="M5" s="4">
        <v>626555.82</v>
      </c>
      <c r="N5" s="4">
        <v>42398.22</v>
      </c>
      <c r="O5" s="44">
        <f aca="true" t="shared" si="1" ref="O5:O60">L5+M5+N5</f>
        <v>57502688.19</v>
      </c>
      <c r="P5" s="4">
        <v>7946608.11</v>
      </c>
      <c r="Q5" s="8">
        <v>0</v>
      </c>
      <c r="R5" s="8">
        <v>0</v>
      </c>
      <c r="S5" s="45">
        <f aca="true" t="shared" si="2" ref="S5:S60">O5+P5+Q5+R5</f>
        <v>65449296.3</v>
      </c>
      <c r="T5" s="13">
        <f aca="true" t="shared" si="3" ref="T5:T60">K5+S5</f>
        <v>72236285.88</v>
      </c>
    </row>
    <row r="6" spans="1:20" ht="12.75">
      <c r="A6" s="19">
        <v>3</v>
      </c>
      <c r="B6" s="20">
        <v>0</v>
      </c>
      <c r="C6" s="21" t="s">
        <v>33</v>
      </c>
      <c r="D6" s="4">
        <v>12325952.13</v>
      </c>
      <c r="E6" s="4">
        <v>16163827.38</v>
      </c>
      <c r="F6" s="4">
        <v>305088.44</v>
      </c>
      <c r="G6" s="4">
        <v>6295.7</v>
      </c>
      <c r="H6" s="4">
        <v>84798.84</v>
      </c>
      <c r="I6" s="4">
        <v>3115016.79</v>
      </c>
      <c r="J6" s="4">
        <v>3113834.45</v>
      </c>
      <c r="K6" s="15">
        <f t="shared" si="0"/>
        <v>35114813.730000004</v>
      </c>
      <c r="L6" s="4">
        <v>142404369.12</v>
      </c>
      <c r="M6" s="4">
        <v>2682000.98</v>
      </c>
      <c r="N6" s="4">
        <v>176241.38</v>
      </c>
      <c r="O6" s="44">
        <f t="shared" si="1"/>
        <v>145262611.48</v>
      </c>
      <c r="P6" s="4">
        <v>0</v>
      </c>
      <c r="Q6" s="4">
        <v>23339845.21</v>
      </c>
      <c r="R6" s="4">
        <v>0</v>
      </c>
      <c r="S6" s="45">
        <f t="shared" si="2"/>
        <v>168602456.69</v>
      </c>
      <c r="T6" s="13">
        <f t="shared" si="3"/>
        <v>203717270.42000002</v>
      </c>
    </row>
    <row r="7" spans="1:20" ht="12.75">
      <c r="A7" s="19">
        <v>4</v>
      </c>
      <c r="B7" s="20">
        <v>0</v>
      </c>
      <c r="C7" s="21" t="s">
        <v>36</v>
      </c>
      <c r="D7" s="4">
        <v>3984606.36</v>
      </c>
      <c r="E7" s="4">
        <v>5305228.48</v>
      </c>
      <c r="F7" s="4">
        <v>97539.88</v>
      </c>
      <c r="G7" s="4">
        <v>2034.71</v>
      </c>
      <c r="H7" s="4">
        <v>30873.04</v>
      </c>
      <c r="I7" s="4">
        <v>860717.14</v>
      </c>
      <c r="J7" s="4">
        <v>1346696.22</v>
      </c>
      <c r="K7" s="15">
        <f t="shared" si="0"/>
        <v>11627695.830000002</v>
      </c>
      <c r="L7" s="4">
        <v>66669187.87</v>
      </c>
      <c r="M7" s="4">
        <v>772641.57</v>
      </c>
      <c r="N7" s="4">
        <v>504253.55</v>
      </c>
      <c r="O7" s="44">
        <f t="shared" si="1"/>
        <v>67946082.99</v>
      </c>
      <c r="P7" s="4">
        <v>0</v>
      </c>
      <c r="Q7" s="8">
        <v>0</v>
      </c>
      <c r="R7" s="8">
        <v>0</v>
      </c>
      <c r="S7" s="45">
        <f t="shared" si="2"/>
        <v>67946082.99</v>
      </c>
      <c r="T7" s="13">
        <f t="shared" si="3"/>
        <v>79573778.82</v>
      </c>
    </row>
    <row r="8" spans="1:20" ht="12.75">
      <c r="A8" s="19">
        <v>5</v>
      </c>
      <c r="B8" s="20">
        <v>0</v>
      </c>
      <c r="C8" s="21" t="s">
        <v>37</v>
      </c>
      <c r="D8" s="4">
        <v>1041037.72</v>
      </c>
      <c r="E8" s="4">
        <v>1521305.71</v>
      </c>
      <c r="F8" s="4">
        <v>30772.55</v>
      </c>
      <c r="G8" s="4">
        <v>698.44</v>
      </c>
      <c r="H8" s="4">
        <v>7638.56</v>
      </c>
      <c r="I8" s="4">
        <v>186713.3</v>
      </c>
      <c r="J8" s="4">
        <v>457389.91</v>
      </c>
      <c r="K8" s="15">
        <f t="shared" si="0"/>
        <v>3245556.1899999995</v>
      </c>
      <c r="L8" s="4">
        <v>30203040.62</v>
      </c>
      <c r="M8" s="4">
        <v>346095.31</v>
      </c>
      <c r="N8" s="4">
        <v>108244.39</v>
      </c>
      <c r="O8" s="44">
        <f t="shared" si="1"/>
        <v>30657380.32</v>
      </c>
      <c r="P8" s="4">
        <v>0</v>
      </c>
      <c r="Q8" s="4">
        <v>8436837.09</v>
      </c>
      <c r="R8" s="10">
        <v>0</v>
      </c>
      <c r="S8" s="45">
        <f t="shared" si="2"/>
        <v>39094217.41</v>
      </c>
      <c r="T8" s="13">
        <f t="shared" si="3"/>
        <v>42339773.599999994</v>
      </c>
    </row>
    <row r="9" spans="1:20" ht="12.75">
      <c r="A9" s="19">
        <v>6</v>
      </c>
      <c r="B9" s="20">
        <v>0</v>
      </c>
      <c r="C9" s="21" t="s">
        <v>38</v>
      </c>
      <c r="D9" s="4">
        <v>3490035.18</v>
      </c>
      <c r="E9" s="4">
        <v>5065223.14</v>
      </c>
      <c r="F9" s="4">
        <v>86039.42</v>
      </c>
      <c r="G9" s="4">
        <v>1609.26</v>
      </c>
      <c r="H9" s="4">
        <v>22177.82</v>
      </c>
      <c r="I9" s="4">
        <v>717282.73</v>
      </c>
      <c r="J9" s="4">
        <v>1296483.42</v>
      </c>
      <c r="K9" s="15">
        <f t="shared" si="0"/>
        <v>10678850.97</v>
      </c>
      <c r="L9" s="4">
        <v>95938124.77</v>
      </c>
      <c r="M9" s="4">
        <v>1141501.12</v>
      </c>
      <c r="N9" s="4">
        <v>74973.96</v>
      </c>
      <c r="O9" s="44">
        <f t="shared" si="1"/>
        <v>97154599.85</v>
      </c>
      <c r="P9" s="4">
        <v>0</v>
      </c>
      <c r="Q9" s="4">
        <v>20730129.87</v>
      </c>
      <c r="R9" s="8">
        <v>0</v>
      </c>
      <c r="S9" s="45">
        <f t="shared" si="2"/>
        <v>117884729.72</v>
      </c>
      <c r="T9" s="13">
        <f t="shared" si="3"/>
        <v>128563580.69</v>
      </c>
    </row>
    <row r="10" spans="1:20" ht="12.75">
      <c r="A10" s="19">
        <v>7</v>
      </c>
      <c r="B10" s="20">
        <v>1</v>
      </c>
      <c r="C10" s="21" t="s">
        <v>125</v>
      </c>
      <c r="D10" s="4">
        <v>946657.32</v>
      </c>
      <c r="E10" s="4">
        <v>2072255.35</v>
      </c>
      <c r="F10" s="4">
        <v>29089.81</v>
      </c>
      <c r="G10" s="4">
        <v>635.33</v>
      </c>
      <c r="H10" s="4">
        <v>7785.56</v>
      </c>
      <c r="I10" s="4">
        <v>316608.99</v>
      </c>
      <c r="J10" s="4">
        <v>254021.5</v>
      </c>
      <c r="K10" s="15">
        <f t="shared" si="0"/>
        <v>3627053.8600000003</v>
      </c>
      <c r="L10" s="4">
        <v>11637427.96</v>
      </c>
      <c r="M10" s="4">
        <v>208332.19</v>
      </c>
      <c r="N10" s="4">
        <v>14439.94</v>
      </c>
      <c r="O10" s="44">
        <f t="shared" si="1"/>
        <v>11860200.09</v>
      </c>
      <c r="P10" s="4">
        <v>0</v>
      </c>
      <c r="Q10" s="4">
        <v>0</v>
      </c>
      <c r="R10" s="12">
        <v>0</v>
      </c>
      <c r="S10" s="45">
        <f t="shared" si="2"/>
        <v>11860200.09</v>
      </c>
      <c r="T10" s="13">
        <f t="shared" si="3"/>
        <v>15487253.95</v>
      </c>
    </row>
    <row r="11" spans="1:20" ht="12.75">
      <c r="A11" s="19">
        <v>7</v>
      </c>
      <c r="B11" s="20">
        <v>2</v>
      </c>
      <c r="C11" s="21" t="s">
        <v>109</v>
      </c>
      <c r="D11" s="4">
        <v>8760161.11</v>
      </c>
      <c r="E11" s="4">
        <v>14410708.43</v>
      </c>
      <c r="F11" s="4">
        <v>202293.96</v>
      </c>
      <c r="G11" s="4">
        <v>4418.19</v>
      </c>
      <c r="H11" s="4">
        <v>54141.69</v>
      </c>
      <c r="I11" s="4">
        <v>1699191.32</v>
      </c>
      <c r="J11" s="4">
        <v>1775667.37</v>
      </c>
      <c r="K11" s="15">
        <f t="shared" si="0"/>
        <v>26906582.070000004</v>
      </c>
      <c r="L11" s="4">
        <v>59063700.62</v>
      </c>
      <c r="M11" s="4">
        <v>2727101.72</v>
      </c>
      <c r="N11" s="4">
        <v>168073.55</v>
      </c>
      <c r="O11" s="44">
        <f t="shared" si="1"/>
        <v>61958875.88999999</v>
      </c>
      <c r="P11" s="4">
        <v>0</v>
      </c>
      <c r="Q11" s="8">
        <v>0</v>
      </c>
      <c r="R11" s="8">
        <v>0</v>
      </c>
      <c r="S11" s="45">
        <f t="shared" si="2"/>
        <v>61958875.88999999</v>
      </c>
      <c r="T11" s="13">
        <f t="shared" si="3"/>
        <v>88865457.96</v>
      </c>
    </row>
    <row r="12" spans="1:20" ht="12.75">
      <c r="A12" s="19">
        <v>7</v>
      </c>
      <c r="B12" s="20">
        <v>3</v>
      </c>
      <c r="C12" s="21" t="s">
        <v>110</v>
      </c>
      <c r="D12" s="2">
        <v>831824.74</v>
      </c>
      <c r="E12" s="2">
        <v>1596942.4</v>
      </c>
      <c r="F12" s="2">
        <v>22417.48</v>
      </c>
      <c r="G12" s="4">
        <v>489.61</v>
      </c>
      <c r="H12" s="4">
        <v>5999.79</v>
      </c>
      <c r="I12" s="4">
        <v>164489.24</v>
      </c>
      <c r="J12" s="4">
        <v>198579.55</v>
      </c>
      <c r="K12" s="15">
        <f t="shared" si="0"/>
        <v>2820742.8099999996</v>
      </c>
      <c r="L12" s="4">
        <v>10017095.96</v>
      </c>
      <c r="M12" s="4">
        <v>355594.18</v>
      </c>
      <c r="N12" s="4">
        <v>22203.11</v>
      </c>
      <c r="O12" s="44">
        <f t="shared" si="1"/>
        <v>10394893.25</v>
      </c>
      <c r="P12" s="4">
        <v>0</v>
      </c>
      <c r="Q12" s="8">
        <v>0</v>
      </c>
      <c r="R12" s="10">
        <v>0</v>
      </c>
      <c r="S12" s="45">
        <f t="shared" si="2"/>
        <v>10394893.25</v>
      </c>
      <c r="T12" s="13">
        <f t="shared" si="3"/>
        <v>13215636.059999999</v>
      </c>
    </row>
    <row r="13" spans="1:20" ht="12.75">
      <c r="A13" s="19">
        <v>7</v>
      </c>
      <c r="B13" s="20">
        <v>4</v>
      </c>
      <c r="C13" s="21" t="s">
        <v>126</v>
      </c>
      <c r="D13" s="2">
        <v>73146.38</v>
      </c>
      <c r="E13" s="2">
        <v>160119.17</v>
      </c>
      <c r="F13" s="2">
        <v>2247.71</v>
      </c>
      <c r="G13" s="4">
        <v>49.09</v>
      </c>
      <c r="H13" s="4">
        <v>601.57</v>
      </c>
      <c r="I13" s="4">
        <v>24463.76</v>
      </c>
      <c r="J13" s="4">
        <v>19627.75</v>
      </c>
      <c r="K13" s="15">
        <f t="shared" si="0"/>
        <v>280255.43000000005</v>
      </c>
      <c r="L13" s="4">
        <v>899201.57</v>
      </c>
      <c r="M13" s="4">
        <v>16097.43</v>
      </c>
      <c r="N13" s="4">
        <v>1115.75</v>
      </c>
      <c r="O13" s="44">
        <f t="shared" si="1"/>
        <v>916414.75</v>
      </c>
      <c r="P13" s="4">
        <v>0</v>
      </c>
      <c r="Q13" s="8">
        <v>0</v>
      </c>
      <c r="R13" s="10">
        <v>0</v>
      </c>
      <c r="S13" s="45">
        <f t="shared" si="2"/>
        <v>916414.75</v>
      </c>
      <c r="T13" s="13">
        <f t="shared" si="3"/>
        <v>1196670.1800000002</v>
      </c>
    </row>
    <row r="14" spans="1:20" ht="12.75">
      <c r="A14" s="19">
        <v>8</v>
      </c>
      <c r="B14" s="20">
        <v>2</v>
      </c>
      <c r="C14" s="21" t="s">
        <v>41</v>
      </c>
      <c r="D14" s="4">
        <v>78573226.98</v>
      </c>
      <c r="E14" s="4">
        <v>54981914.4</v>
      </c>
      <c r="F14" s="4">
        <v>1066877.02</v>
      </c>
      <c r="G14" s="4">
        <v>22848.72</v>
      </c>
      <c r="H14" s="4">
        <v>264121.42</v>
      </c>
      <c r="I14" s="4">
        <v>5402740.7</v>
      </c>
      <c r="J14" s="4">
        <v>7630675.89</v>
      </c>
      <c r="K14" s="15">
        <f t="shared" si="0"/>
        <v>147942405.12999997</v>
      </c>
      <c r="L14" s="4">
        <v>374153719</v>
      </c>
      <c r="M14" s="4">
        <v>18554015.36</v>
      </c>
      <c r="N14" s="4">
        <v>3879404.01</v>
      </c>
      <c r="O14" s="44">
        <f t="shared" si="1"/>
        <v>396587138.37</v>
      </c>
      <c r="P14" s="4">
        <v>13978119.29</v>
      </c>
      <c r="Q14" s="8">
        <v>0</v>
      </c>
      <c r="R14" s="8">
        <v>0</v>
      </c>
      <c r="S14" s="45">
        <f t="shared" si="2"/>
        <v>410565257.66</v>
      </c>
      <c r="T14" s="13">
        <f t="shared" si="3"/>
        <v>558507662.79</v>
      </c>
    </row>
    <row r="15" spans="1:20" ht="12.75">
      <c r="A15" s="19">
        <v>9</v>
      </c>
      <c r="B15" s="20">
        <v>3</v>
      </c>
      <c r="C15" s="21" t="s">
        <v>47</v>
      </c>
      <c r="D15" s="4">
        <v>3776160.74</v>
      </c>
      <c r="E15" s="4">
        <v>3301481.82</v>
      </c>
      <c r="F15" s="4">
        <v>66781.45</v>
      </c>
      <c r="G15" s="4">
        <v>1515.73</v>
      </c>
      <c r="H15" s="4">
        <v>16576.92</v>
      </c>
      <c r="I15" s="4">
        <v>382502.03</v>
      </c>
      <c r="J15" s="4">
        <v>1311142.47</v>
      </c>
      <c r="K15" s="15">
        <f t="shared" si="0"/>
        <v>8856161.160000002</v>
      </c>
      <c r="L15" s="4">
        <v>49917511.56</v>
      </c>
      <c r="M15" s="4">
        <v>179426.18</v>
      </c>
      <c r="N15" s="4">
        <v>1397560.62</v>
      </c>
      <c r="O15" s="44">
        <f t="shared" si="1"/>
        <v>51494498.36</v>
      </c>
      <c r="P15" s="4">
        <v>0</v>
      </c>
      <c r="Q15" s="4">
        <v>10329343.26</v>
      </c>
      <c r="R15" s="4">
        <v>0</v>
      </c>
      <c r="S15" s="45">
        <f t="shared" si="2"/>
        <v>61823841.62</v>
      </c>
      <c r="T15" s="13">
        <f t="shared" si="3"/>
        <v>70680002.78</v>
      </c>
    </row>
    <row r="16" spans="1:20" ht="12.75">
      <c r="A16" s="19">
        <v>10</v>
      </c>
      <c r="B16" s="20">
        <v>0</v>
      </c>
      <c r="C16" s="21" t="s">
        <v>48</v>
      </c>
      <c r="D16" s="4">
        <v>2441746.76</v>
      </c>
      <c r="E16" s="4">
        <v>3072398.39</v>
      </c>
      <c r="F16" s="4">
        <v>52188.69</v>
      </c>
      <c r="G16" s="4">
        <v>976.13</v>
      </c>
      <c r="H16" s="4">
        <v>13452.34</v>
      </c>
      <c r="I16" s="4">
        <v>444290.63</v>
      </c>
      <c r="J16" s="4">
        <v>768288.24</v>
      </c>
      <c r="K16" s="15">
        <f t="shared" si="0"/>
        <v>6793341.180000001</v>
      </c>
      <c r="L16" s="4">
        <v>81726743.33</v>
      </c>
      <c r="M16" s="4">
        <v>166098.34</v>
      </c>
      <c r="N16" s="4">
        <v>705929.46</v>
      </c>
      <c r="O16" s="44">
        <f t="shared" si="1"/>
        <v>82598771.13</v>
      </c>
      <c r="P16" s="4">
        <v>0</v>
      </c>
      <c r="Q16" s="4">
        <v>18114592.05</v>
      </c>
      <c r="R16" s="8">
        <v>0</v>
      </c>
      <c r="S16" s="45">
        <f t="shared" si="2"/>
        <v>100713363.17999999</v>
      </c>
      <c r="T16" s="13">
        <f t="shared" si="3"/>
        <v>107506704.36</v>
      </c>
    </row>
    <row r="17" spans="1:20" ht="12.75">
      <c r="A17" s="19">
        <v>11</v>
      </c>
      <c r="B17" s="20">
        <v>0</v>
      </c>
      <c r="C17" s="21" t="s">
        <v>50</v>
      </c>
      <c r="D17" s="4">
        <v>7854310.23</v>
      </c>
      <c r="E17" s="4">
        <v>9905511.25</v>
      </c>
      <c r="F17" s="4">
        <v>182118.91</v>
      </c>
      <c r="G17" s="4">
        <v>3799.06</v>
      </c>
      <c r="H17" s="4">
        <v>57643.75</v>
      </c>
      <c r="I17" s="4">
        <v>1103526.51</v>
      </c>
      <c r="J17" s="4">
        <v>1681662.45</v>
      </c>
      <c r="K17" s="15">
        <f t="shared" si="0"/>
        <v>20788572.16</v>
      </c>
      <c r="L17" s="4">
        <v>111634364.91</v>
      </c>
      <c r="M17" s="4">
        <v>3779719.96</v>
      </c>
      <c r="N17" s="4">
        <v>229403.12</v>
      </c>
      <c r="O17" s="44">
        <f t="shared" si="1"/>
        <v>115643487.99</v>
      </c>
      <c r="P17" s="4">
        <v>0</v>
      </c>
      <c r="Q17" s="8">
        <v>0</v>
      </c>
      <c r="R17" s="10">
        <v>0</v>
      </c>
      <c r="S17" s="45">
        <f t="shared" si="2"/>
        <v>115643487.99</v>
      </c>
      <c r="T17" s="13">
        <f t="shared" si="3"/>
        <v>136432060.15</v>
      </c>
    </row>
    <row r="18" spans="1:20" ht="12.75">
      <c r="A18" s="22">
        <v>12</v>
      </c>
      <c r="B18" s="20">
        <v>0</v>
      </c>
      <c r="C18" s="21" t="s">
        <v>102</v>
      </c>
      <c r="D18" s="4">
        <v>6274608.77</v>
      </c>
      <c r="E18" s="4">
        <v>5076762.23</v>
      </c>
      <c r="F18" s="4">
        <v>95822.69</v>
      </c>
      <c r="G18" s="4">
        <v>1977.36</v>
      </c>
      <c r="H18" s="4">
        <v>26633.76</v>
      </c>
      <c r="I18" s="4">
        <v>684829.6</v>
      </c>
      <c r="J18" s="4">
        <v>1232914.67</v>
      </c>
      <c r="K18" s="15">
        <f t="shared" si="0"/>
        <v>13393549.079999998</v>
      </c>
      <c r="L18" s="4">
        <v>56674707.49</v>
      </c>
      <c r="M18" s="4">
        <v>314320.71</v>
      </c>
      <c r="N18" s="4">
        <v>1353756.14</v>
      </c>
      <c r="O18" s="44">
        <f t="shared" si="1"/>
        <v>58342784.34</v>
      </c>
      <c r="P18" s="4">
        <v>20273844.93</v>
      </c>
      <c r="Q18" s="8">
        <v>0</v>
      </c>
      <c r="R18" s="8">
        <v>0</v>
      </c>
      <c r="S18" s="45">
        <f t="shared" si="2"/>
        <v>78616629.27000001</v>
      </c>
      <c r="T18" s="13">
        <f t="shared" si="3"/>
        <v>92010178.35000001</v>
      </c>
    </row>
    <row r="19" spans="1:20" ht="12.75">
      <c r="A19" s="22">
        <v>13</v>
      </c>
      <c r="B19" s="20">
        <v>0</v>
      </c>
      <c r="C19" s="21" t="s">
        <v>52</v>
      </c>
      <c r="D19" s="4">
        <v>3005608.68</v>
      </c>
      <c r="E19" s="4">
        <v>3797355.74</v>
      </c>
      <c r="F19" s="4">
        <v>66440.88</v>
      </c>
      <c r="G19" s="4">
        <v>1386.06</v>
      </c>
      <c r="H19" s="4">
        <v>20871.1</v>
      </c>
      <c r="I19" s="4">
        <v>537191.02</v>
      </c>
      <c r="J19" s="4">
        <v>1135438.27</v>
      </c>
      <c r="K19" s="15">
        <f t="shared" si="0"/>
        <v>8564291.749999998</v>
      </c>
      <c r="L19" s="4">
        <v>75412709.51</v>
      </c>
      <c r="M19" s="4">
        <v>1094649.5</v>
      </c>
      <c r="N19" s="4">
        <v>201615.34</v>
      </c>
      <c r="O19" s="44">
        <f t="shared" si="1"/>
        <v>76708974.35000001</v>
      </c>
      <c r="P19" s="4">
        <v>0</v>
      </c>
      <c r="Q19" s="4">
        <v>22491947.5</v>
      </c>
      <c r="R19" s="4">
        <v>0</v>
      </c>
      <c r="S19" s="45">
        <f t="shared" si="2"/>
        <v>99200921.85000001</v>
      </c>
      <c r="T19" s="13">
        <f t="shared" si="3"/>
        <v>107765213.60000001</v>
      </c>
    </row>
    <row r="20" spans="1:20" ht="12.75">
      <c r="A20" s="22">
        <v>14</v>
      </c>
      <c r="B20" s="20">
        <v>0</v>
      </c>
      <c r="C20" s="21" t="s">
        <v>53</v>
      </c>
      <c r="D20" s="4">
        <v>5052161.7</v>
      </c>
      <c r="E20" s="4">
        <v>6499369.03</v>
      </c>
      <c r="F20" s="4">
        <v>119494.89</v>
      </c>
      <c r="G20" s="4">
        <v>2492.7</v>
      </c>
      <c r="H20" s="4">
        <v>37822.18</v>
      </c>
      <c r="I20" s="4">
        <v>797330.94</v>
      </c>
      <c r="J20" s="4">
        <v>1315056.14</v>
      </c>
      <c r="K20" s="15">
        <f t="shared" si="0"/>
        <v>13823727.58</v>
      </c>
      <c r="L20" s="4">
        <v>91136128.02</v>
      </c>
      <c r="M20" s="4">
        <v>2402635.52</v>
      </c>
      <c r="N20" s="4">
        <v>146556.57</v>
      </c>
      <c r="O20" s="44">
        <f t="shared" si="1"/>
        <v>93685320.10999998</v>
      </c>
      <c r="P20" s="4">
        <v>0</v>
      </c>
      <c r="Q20" s="8">
        <v>0</v>
      </c>
      <c r="R20" s="8">
        <v>0</v>
      </c>
      <c r="S20" s="45">
        <f t="shared" si="2"/>
        <v>93685320.10999998</v>
      </c>
      <c r="T20" s="13">
        <f t="shared" si="3"/>
        <v>107509047.68999998</v>
      </c>
    </row>
    <row r="21" spans="1:20" ht="12.75">
      <c r="A21" s="22">
        <v>15</v>
      </c>
      <c r="B21" s="20">
        <v>0</v>
      </c>
      <c r="C21" s="21" t="s">
        <v>54</v>
      </c>
      <c r="D21" s="11">
        <v>10180153.74</v>
      </c>
      <c r="E21" s="11">
        <v>10211349.79</v>
      </c>
      <c r="F21" s="11">
        <v>161215.02</v>
      </c>
      <c r="G21" s="4">
        <v>4288.6</v>
      </c>
      <c r="H21" s="4">
        <v>40298.38</v>
      </c>
      <c r="I21" s="4">
        <v>1042244.75</v>
      </c>
      <c r="J21" s="4">
        <v>1969343.92</v>
      </c>
      <c r="K21" s="15">
        <f t="shared" si="0"/>
        <v>23608894.200000003</v>
      </c>
      <c r="L21" s="4">
        <v>120026408.49</v>
      </c>
      <c r="M21" s="4">
        <v>3272880.7</v>
      </c>
      <c r="N21" s="4">
        <v>203174.08</v>
      </c>
      <c r="O21" s="44">
        <f t="shared" si="1"/>
        <v>123502463.27</v>
      </c>
      <c r="P21" s="4">
        <v>24283643.99</v>
      </c>
      <c r="Q21" s="8">
        <v>0</v>
      </c>
      <c r="R21" s="10">
        <v>0</v>
      </c>
      <c r="S21" s="45">
        <f t="shared" si="2"/>
        <v>147786107.26</v>
      </c>
      <c r="T21" s="13">
        <f t="shared" si="3"/>
        <v>171395001.45999998</v>
      </c>
    </row>
    <row r="22" spans="1:20" ht="12.75">
      <c r="A22" s="22">
        <v>16</v>
      </c>
      <c r="B22" s="20">
        <v>0</v>
      </c>
      <c r="C22" s="21" t="s">
        <v>57</v>
      </c>
      <c r="D22" s="4">
        <v>1090677.39</v>
      </c>
      <c r="E22" s="4">
        <v>1573478.64</v>
      </c>
      <c r="F22" s="4">
        <v>27530.56</v>
      </c>
      <c r="G22" s="4">
        <v>574.33</v>
      </c>
      <c r="H22" s="4">
        <v>8648.18</v>
      </c>
      <c r="I22" s="4">
        <v>235645.47</v>
      </c>
      <c r="J22" s="4">
        <v>825966.32</v>
      </c>
      <c r="K22" s="15">
        <f t="shared" si="0"/>
        <v>3762520.89</v>
      </c>
      <c r="L22" s="4">
        <v>45824073.67</v>
      </c>
      <c r="M22" s="4">
        <v>410435.94</v>
      </c>
      <c r="N22" s="4">
        <v>101109.08</v>
      </c>
      <c r="O22" s="44">
        <f t="shared" si="1"/>
        <v>46335618.69</v>
      </c>
      <c r="P22" s="4">
        <v>159699.91</v>
      </c>
      <c r="Q22" s="8">
        <v>0</v>
      </c>
      <c r="R22" s="8">
        <v>0</v>
      </c>
      <c r="S22" s="45">
        <f t="shared" si="2"/>
        <v>46495318.599999994</v>
      </c>
      <c r="T22" s="13">
        <f t="shared" si="3"/>
        <v>50257839.489999995</v>
      </c>
    </row>
    <row r="23" spans="1:20" ht="12.75">
      <c r="A23" s="22">
        <v>17</v>
      </c>
      <c r="B23" s="20">
        <v>0</v>
      </c>
      <c r="C23" s="21" t="s">
        <v>58</v>
      </c>
      <c r="D23" s="4">
        <v>7538302.61</v>
      </c>
      <c r="E23" s="4">
        <v>7281258.02</v>
      </c>
      <c r="F23" s="4">
        <v>141286.58</v>
      </c>
      <c r="G23" s="4">
        <v>3025.86</v>
      </c>
      <c r="H23" s="4">
        <v>34977.61</v>
      </c>
      <c r="I23" s="4">
        <v>2499868.28</v>
      </c>
      <c r="J23" s="4">
        <v>2820802.01</v>
      </c>
      <c r="K23" s="15">
        <f t="shared" si="0"/>
        <v>20319520.97</v>
      </c>
      <c r="L23" s="4">
        <v>61109053.1</v>
      </c>
      <c r="M23" s="4">
        <v>1617895.83</v>
      </c>
      <c r="N23" s="4">
        <v>258742.46</v>
      </c>
      <c r="O23" s="44">
        <f t="shared" si="1"/>
        <v>62985691.39</v>
      </c>
      <c r="P23" s="4">
        <v>10219261.3</v>
      </c>
      <c r="Q23" s="8">
        <v>0</v>
      </c>
      <c r="R23" s="4">
        <v>0</v>
      </c>
      <c r="S23" s="45">
        <f t="shared" si="2"/>
        <v>73204952.69</v>
      </c>
      <c r="T23" s="13">
        <f t="shared" si="3"/>
        <v>93524473.66</v>
      </c>
    </row>
    <row r="24" spans="1:20" ht="12.75">
      <c r="A24" s="22">
        <v>18</v>
      </c>
      <c r="B24" s="20">
        <v>0</v>
      </c>
      <c r="C24" s="21" t="s">
        <v>59</v>
      </c>
      <c r="D24" s="4">
        <v>6149803.93</v>
      </c>
      <c r="E24" s="4">
        <v>7253491.82</v>
      </c>
      <c r="F24" s="4">
        <v>133359.9</v>
      </c>
      <c r="G24" s="4">
        <v>2781.93</v>
      </c>
      <c r="H24" s="4">
        <v>42210.69</v>
      </c>
      <c r="I24" s="4">
        <v>996846.77</v>
      </c>
      <c r="J24" s="4">
        <v>1601754.19</v>
      </c>
      <c r="K24" s="15">
        <f t="shared" si="0"/>
        <v>16180249.229999999</v>
      </c>
      <c r="L24" s="4">
        <v>96464658.65</v>
      </c>
      <c r="M24" s="4">
        <v>502256.15</v>
      </c>
      <c r="N24" s="4">
        <v>2350211.16</v>
      </c>
      <c r="O24" s="44">
        <f t="shared" si="1"/>
        <v>99317125.96000001</v>
      </c>
      <c r="P24" s="4">
        <v>0</v>
      </c>
      <c r="Q24" s="8">
        <v>0</v>
      </c>
      <c r="R24" s="8">
        <v>0</v>
      </c>
      <c r="S24" s="45">
        <f t="shared" si="2"/>
        <v>99317125.96000001</v>
      </c>
      <c r="T24" s="13">
        <f t="shared" si="3"/>
        <v>115497375.19000001</v>
      </c>
    </row>
    <row r="25" spans="1:20" ht="12.75">
      <c r="A25" s="22">
        <v>19</v>
      </c>
      <c r="B25" s="20">
        <v>0</v>
      </c>
      <c r="C25" s="21" t="s">
        <v>60</v>
      </c>
      <c r="D25" s="4">
        <v>2196097.84</v>
      </c>
      <c r="E25" s="4">
        <v>1668025.08</v>
      </c>
      <c r="F25" s="4">
        <v>29184.8</v>
      </c>
      <c r="G25" s="4">
        <v>608.84</v>
      </c>
      <c r="H25" s="4">
        <v>9167.83</v>
      </c>
      <c r="I25" s="4">
        <v>230758.11</v>
      </c>
      <c r="J25" s="4">
        <v>698668.67</v>
      </c>
      <c r="K25" s="15">
        <f t="shared" si="0"/>
        <v>4832511.17</v>
      </c>
      <c r="L25" s="4">
        <v>37164497.4</v>
      </c>
      <c r="M25" s="4">
        <v>297670.89</v>
      </c>
      <c r="N25" s="4">
        <v>312613.81</v>
      </c>
      <c r="O25" s="44">
        <f t="shared" si="1"/>
        <v>37774782.1</v>
      </c>
      <c r="P25" s="4">
        <v>1843578.52</v>
      </c>
      <c r="Q25" s="8">
        <v>0</v>
      </c>
      <c r="R25" s="10">
        <v>0</v>
      </c>
      <c r="S25" s="45">
        <f t="shared" si="2"/>
        <v>39618360.620000005</v>
      </c>
      <c r="T25" s="13">
        <f t="shared" si="3"/>
        <v>44450871.79000001</v>
      </c>
    </row>
    <row r="26" spans="1:20" ht="12.75">
      <c r="A26" s="22">
        <v>20</v>
      </c>
      <c r="B26" s="20">
        <v>0</v>
      </c>
      <c r="C26" s="23" t="s">
        <v>119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5">
        <f t="shared" si="0"/>
        <v>0</v>
      </c>
      <c r="L26" s="4">
        <v>0</v>
      </c>
      <c r="M26" s="4">
        <v>0</v>
      </c>
      <c r="N26" s="4">
        <v>0</v>
      </c>
      <c r="O26" s="44">
        <f t="shared" si="1"/>
        <v>0</v>
      </c>
      <c r="P26" s="4">
        <v>0</v>
      </c>
      <c r="Q26" s="8">
        <v>0</v>
      </c>
      <c r="R26" s="8">
        <v>73895.09</v>
      </c>
      <c r="S26" s="45">
        <f t="shared" si="2"/>
        <v>73895.09</v>
      </c>
      <c r="T26" s="13">
        <f t="shared" si="3"/>
        <v>73895.09</v>
      </c>
    </row>
    <row r="27" spans="1:20" ht="12.75">
      <c r="A27" s="22">
        <v>21</v>
      </c>
      <c r="B27" s="20">
        <v>0</v>
      </c>
      <c r="C27" s="21" t="s">
        <v>61</v>
      </c>
      <c r="D27" s="4">
        <v>2940614.92</v>
      </c>
      <c r="E27" s="4">
        <v>4083086.31</v>
      </c>
      <c r="F27" s="4">
        <v>75070.05</v>
      </c>
      <c r="G27" s="4">
        <v>1565.98</v>
      </c>
      <c r="H27" s="4">
        <v>23760.96</v>
      </c>
      <c r="I27" s="4">
        <v>661454.26</v>
      </c>
      <c r="J27" s="4">
        <v>983903.34</v>
      </c>
      <c r="K27" s="15">
        <f t="shared" si="0"/>
        <v>8769455.82</v>
      </c>
      <c r="L27" s="4">
        <v>63113801.03</v>
      </c>
      <c r="M27" s="4">
        <v>466001.87</v>
      </c>
      <c r="N27" s="4">
        <v>593409.2</v>
      </c>
      <c r="O27" s="44">
        <f t="shared" si="1"/>
        <v>64173212.1</v>
      </c>
      <c r="P27" s="4">
        <v>0</v>
      </c>
      <c r="Q27" s="8">
        <v>0</v>
      </c>
      <c r="R27" s="4">
        <v>0</v>
      </c>
      <c r="S27" s="45">
        <f t="shared" si="2"/>
        <v>64173212.1</v>
      </c>
      <c r="T27" s="13">
        <f t="shared" si="3"/>
        <v>72942667.92</v>
      </c>
    </row>
    <row r="28" spans="1:20" ht="12.75">
      <c r="A28" s="22">
        <v>22</v>
      </c>
      <c r="B28" s="20">
        <v>0</v>
      </c>
      <c r="C28" s="21" t="s">
        <v>62</v>
      </c>
      <c r="D28" s="4">
        <v>2016418.12</v>
      </c>
      <c r="E28" s="4">
        <v>2174568.09</v>
      </c>
      <c r="F28" s="4">
        <v>46290.03</v>
      </c>
      <c r="G28" s="4">
        <v>914.8</v>
      </c>
      <c r="H28" s="4">
        <v>11146.85</v>
      </c>
      <c r="I28" s="4">
        <v>310716.5</v>
      </c>
      <c r="J28" s="4">
        <v>763362.49</v>
      </c>
      <c r="K28" s="15">
        <f t="shared" si="0"/>
        <v>5323416.88</v>
      </c>
      <c r="L28" s="4">
        <v>44266045.28</v>
      </c>
      <c r="M28" s="4">
        <v>689241.03</v>
      </c>
      <c r="N28" s="4">
        <v>1056346.31</v>
      </c>
      <c r="O28" s="44">
        <f t="shared" si="1"/>
        <v>46011632.620000005</v>
      </c>
      <c r="P28" s="4">
        <v>0</v>
      </c>
      <c r="Q28" s="8">
        <v>0</v>
      </c>
      <c r="R28" s="8">
        <v>0</v>
      </c>
      <c r="S28" s="45">
        <f t="shared" si="2"/>
        <v>46011632.620000005</v>
      </c>
      <c r="T28" s="13">
        <f t="shared" si="3"/>
        <v>51335049.50000001</v>
      </c>
    </row>
    <row r="29" spans="1:20" ht="12.75">
      <c r="A29" s="22">
        <v>23</v>
      </c>
      <c r="B29" s="20">
        <v>0</v>
      </c>
      <c r="C29" s="21" t="s">
        <v>63</v>
      </c>
      <c r="D29" s="11">
        <v>3602720.86</v>
      </c>
      <c r="E29" s="11">
        <v>5453801.72</v>
      </c>
      <c r="F29" s="11">
        <v>100271.49</v>
      </c>
      <c r="G29" s="4">
        <v>2091.69</v>
      </c>
      <c r="H29" s="4">
        <v>31737.64</v>
      </c>
      <c r="I29" s="4">
        <v>674225.59</v>
      </c>
      <c r="J29" s="4">
        <v>1252355.86</v>
      </c>
      <c r="K29" s="15">
        <f t="shared" si="0"/>
        <v>11117204.85</v>
      </c>
      <c r="L29" s="4">
        <v>82969133.99</v>
      </c>
      <c r="M29" s="4">
        <v>1728527.85</v>
      </c>
      <c r="N29" s="4">
        <v>106706.49</v>
      </c>
      <c r="O29" s="44">
        <f t="shared" si="1"/>
        <v>84804368.32999998</v>
      </c>
      <c r="P29" s="4">
        <v>0</v>
      </c>
      <c r="Q29" s="8">
        <v>0</v>
      </c>
      <c r="R29" s="10">
        <v>0</v>
      </c>
      <c r="S29" s="45">
        <f t="shared" si="2"/>
        <v>84804368.32999998</v>
      </c>
      <c r="T29" s="13">
        <f t="shared" si="3"/>
        <v>95921573.17999998</v>
      </c>
    </row>
    <row r="30" spans="1:20" ht="12.75">
      <c r="A30" s="22">
        <v>24</v>
      </c>
      <c r="B30" s="20">
        <v>0</v>
      </c>
      <c r="C30" s="21" t="s">
        <v>64</v>
      </c>
      <c r="D30" s="4">
        <v>3901334.24</v>
      </c>
      <c r="E30" s="4">
        <v>4486993.91</v>
      </c>
      <c r="F30" s="4">
        <v>90761.66</v>
      </c>
      <c r="G30" s="4">
        <v>2060.01</v>
      </c>
      <c r="H30" s="4">
        <v>22529.44</v>
      </c>
      <c r="I30" s="4">
        <v>489474.9</v>
      </c>
      <c r="J30" s="4">
        <v>1249664.75</v>
      </c>
      <c r="K30" s="15">
        <f t="shared" si="0"/>
        <v>10242818.91</v>
      </c>
      <c r="L30" s="4">
        <v>72578575.88</v>
      </c>
      <c r="M30" s="4">
        <v>2610998.06</v>
      </c>
      <c r="N30" s="4">
        <v>155430.35</v>
      </c>
      <c r="O30" s="44">
        <f t="shared" si="1"/>
        <v>75345004.28999999</v>
      </c>
      <c r="P30" s="4">
        <v>0</v>
      </c>
      <c r="Q30" s="4">
        <v>23763408.62</v>
      </c>
      <c r="R30" s="8">
        <v>0</v>
      </c>
      <c r="S30" s="45">
        <f t="shared" si="2"/>
        <v>99108412.91</v>
      </c>
      <c r="T30" s="13">
        <f t="shared" si="3"/>
        <v>109351231.82</v>
      </c>
    </row>
    <row r="31" spans="1:20" ht="12.75">
      <c r="A31" s="22">
        <v>25</v>
      </c>
      <c r="B31" s="20">
        <v>0</v>
      </c>
      <c r="C31" s="21" t="s">
        <v>65</v>
      </c>
      <c r="D31" s="4">
        <v>3863387.51</v>
      </c>
      <c r="E31" s="4">
        <v>4268782.37</v>
      </c>
      <c r="F31" s="4">
        <v>82832.07</v>
      </c>
      <c r="G31" s="4">
        <v>1773.97</v>
      </c>
      <c r="H31" s="4">
        <v>20506.32</v>
      </c>
      <c r="I31" s="4">
        <v>806366.66</v>
      </c>
      <c r="J31" s="4">
        <v>1124928.86</v>
      </c>
      <c r="K31" s="15">
        <f t="shared" si="0"/>
        <v>10168577.76</v>
      </c>
      <c r="L31" s="4">
        <v>54739971.15</v>
      </c>
      <c r="M31" s="4">
        <v>1201823.61</v>
      </c>
      <c r="N31" s="4">
        <v>74864.16</v>
      </c>
      <c r="O31" s="44">
        <f t="shared" si="1"/>
        <v>56016658.919999994</v>
      </c>
      <c r="P31" s="4">
        <v>15102925.45</v>
      </c>
      <c r="Q31" s="8">
        <v>0</v>
      </c>
      <c r="R31" s="4">
        <v>0</v>
      </c>
      <c r="S31" s="45">
        <f t="shared" si="2"/>
        <v>71119584.36999999</v>
      </c>
      <c r="T31" s="13">
        <f t="shared" si="3"/>
        <v>81288162.13</v>
      </c>
    </row>
    <row r="32" spans="1:20" ht="12.75">
      <c r="A32" s="22">
        <v>26</v>
      </c>
      <c r="B32" s="20">
        <v>0</v>
      </c>
      <c r="C32" s="21" t="s">
        <v>67</v>
      </c>
      <c r="D32" s="4">
        <v>2163430.6</v>
      </c>
      <c r="E32" s="4">
        <v>3201670.18</v>
      </c>
      <c r="F32" s="4">
        <v>50547.41</v>
      </c>
      <c r="G32" s="4">
        <v>1344.65</v>
      </c>
      <c r="H32" s="4">
        <v>12635.17</v>
      </c>
      <c r="I32" s="4">
        <v>296341.9</v>
      </c>
      <c r="J32" s="4">
        <v>800293.03</v>
      </c>
      <c r="K32" s="15">
        <f t="shared" si="0"/>
        <v>6526262.940000001</v>
      </c>
      <c r="L32" s="4">
        <v>54403723.33</v>
      </c>
      <c r="M32" s="4">
        <v>1328348.96</v>
      </c>
      <c r="N32" s="4">
        <v>82512.82</v>
      </c>
      <c r="O32" s="44">
        <f t="shared" si="1"/>
        <v>55814585.11</v>
      </c>
      <c r="P32" s="4">
        <v>6503986.28</v>
      </c>
      <c r="Q32" s="8">
        <v>0</v>
      </c>
      <c r="R32" s="8">
        <v>0</v>
      </c>
      <c r="S32" s="45">
        <f t="shared" si="2"/>
        <v>62318571.39</v>
      </c>
      <c r="T32" s="13">
        <f t="shared" si="3"/>
        <v>68844834.33</v>
      </c>
    </row>
    <row r="33" spans="1:20" ht="12.75">
      <c r="A33" s="22">
        <v>29</v>
      </c>
      <c r="B33" s="20">
        <v>0</v>
      </c>
      <c r="C33" s="21" t="s">
        <v>74</v>
      </c>
      <c r="D33" s="4">
        <v>10974973.98</v>
      </c>
      <c r="E33" s="4">
        <v>12450348.55</v>
      </c>
      <c r="F33" s="4">
        <v>228907.31</v>
      </c>
      <c r="G33" s="4">
        <v>4775.08</v>
      </c>
      <c r="H33" s="4">
        <v>72453.08</v>
      </c>
      <c r="I33" s="4">
        <v>2241555.74</v>
      </c>
      <c r="J33" s="4">
        <v>2451167.26</v>
      </c>
      <c r="K33" s="15">
        <f t="shared" si="0"/>
        <v>28424180.999999993</v>
      </c>
      <c r="L33" s="4">
        <v>122618525.83</v>
      </c>
      <c r="M33" s="4">
        <v>2876873.02</v>
      </c>
      <c r="N33" s="4">
        <v>1904289.44</v>
      </c>
      <c r="O33" s="44">
        <f t="shared" si="1"/>
        <v>127399688.28999999</v>
      </c>
      <c r="P33" s="4">
        <v>0</v>
      </c>
      <c r="Q33" s="8">
        <v>0</v>
      </c>
      <c r="R33" s="10">
        <v>0</v>
      </c>
      <c r="S33" s="45">
        <f t="shared" si="2"/>
        <v>127399688.28999999</v>
      </c>
      <c r="T33" s="13">
        <f t="shared" si="3"/>
        <v>155823869.29</v>
      </c>
    </row>
    <row r="34" spans="1:20" ht="12.75">
      <c r="A34" s="22">
        <v>30</v>
      </c>
      <c r="B34" s="20">
        <v>2</v>
      </c>
      <c r="C34" s="24" t="s">
        <v>78</v>
      </c>
      <c r="D34" s="4">
        <v>9787935.24</v>
      </c>
      <c r="E34" s="4">
        <v>10853929.51</v>
      </c>
      <c r="F34" s="4">
        <v>197507.05</v>
      </c>
      <c r="G34" s="4">
        <v>4004.6</v>
      </c>
      <c r="H34" s="4">
        <v>60832.33</v>
      </c>
      <c r="I34" s="4">
        <v>1705916.93</v>
      </c>
      <c r="J34" s="4">
        <v>3090527.21</v>
      </c>
      <c r="K34" s="15">
        <f t="shared" si="0"/>
        <v>25700652.87</v>
      </c>
      <c r="L34" s="4">
        <v>120464123.5</v>
      </c>
      <c r="M34" s="4">
        <v>1953585.79</v>
      </c>
      <c r="N34" s="4">
        <v>181169.61</v>
      </c>
      <c r="O34" s="44">
        <f t="shared" si="1"/>
        <v>122598878.9</v>
      </c>
      <c r="P34" s="4">
        <v>34098617.21</v>
      </c>
      <c r="Q34" s="8">
        <v>0</v>
      </c>
      <c r="R34" s="8">
        <v>0</v>
      </c>
      <c r="S34" s="45">
        <f t="shared" si="2"/>
        <v>156697496.11</v>
      </c>
      <c r="T34" s="13">
        <f t="shared" si="3"/>
        <v>182398148.98000002</v>
      </c>
    </row>
    <row r="35" spans="1:20" ht="12.75">
      <c r="A35" s="22">
        <v>31</v>
      </c>
      <c r="B35" s="20">
        <v>0</v>
      </c>
      <c r="C35" s="23" t="s">
        <v>120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5">
        <f t="shared" si="0"/>
        <v>0</v>
      </c>
      <c r="L35" s="4">
        <v>0</v>
      </c>
      <c r="M35" s="4">
        <v>0</v>
      </c>
      <c r="N35" s="4">
        <v>0</v>
      </c>
      <c r="O35" s="44">
        <f t="shared" si="1"/>
        <v>0</v>
      </c>
      <c r="P35" s="4">
        <v>0</v>
      </c>
      <c r="Q35" s="8">
        <v>0</v>
      </c>
      <c r="R35" s="4">
        <v>76543.46</v>
      </c>
      <c r="S35" s="45">
        <f t="shared" si="2"/>
        <v>76543.46</v>
      </c>
      <c r="T35" s="13">
        <f t="shared" si="3"/>
        <v>76543.46</v>
      </c>
    </row>
    <row r="36" spans="1:20" ht="12.75">
      <c r="A36" s="22">
        <v>32</v>
      </c>
      <c r="B36" s="20">
        <v>3</v>
      </c>
      <c r="C36" s="21" t="s">
        <v>79</v>
      </c>
      <c r="D36" s="4">
        <v>1968690.07</v>
      </c>
      <c r="E36" s="4">
        <v>3037158.85</v>
      </c>
      <c r="F36" s="4">
        <v>47950.14</v>
      </c>
      <c r="G36" s="4">
        <v>1275.56</v>
      </c>
      <c r="H36" s="4">
        <v>11985.94</v>
      </c>
      <c r="I36" s="4">
        <v>284614.99</v>
      </c>
      <c r="J36" s="4">
        <v>644313.9</v>
      </c>
      <c r="K36" s="15">
        <f t="shared" si="0"/>
        <v>5995989.45</v>
      </c>
      <c r="L36" s="4">
        <v>51306968.08</v>
      </c>
      <c r="M36" s="4">
        <v>1177052.54</v>
      </c>
      <c r="N36" s="4">
        <v>229295.19</v>
      </c>
      <c r="O36" s="44">
        <f t="shared" si="1"/>
        <v>52713315.809999995</v>
      </c>
      <c r="P36" s="4">
        <v>18347422.73</v>
      </c>
      <c r="Q36" s="8">
        <v>0</v>
      </c>
      <c r="R36" s="8">
        <v>0</v>
      </c>
      <c r="S36" s="45">
        <f t="shared" si="2"/>
        <v>71060738.53999999</v>
      </c>
      <c r="T36" s="13">
        <f t="shared" si="3"/>
        <v>77056727.99</v>
      </c>
    </row>
    <row r="37" spans="1:20" ht="12.75">
      <c r="A37" s="19">
        <v>33</v>
      </c>
      <c r="B37" s="20">
        <v>0</v>
      </c>
      <c r="C37" s="24" t="s">
        <v>101</v>
      </c>
      <c r="D37" s="11">
        <v>10906068.54</v>
      </c>
      <c r="E37" s="11">
        <v>10577890.85</v>
      </c>
      <c r="F37" s="11">
        <v>199272.73</v>
      </c>
      <c r="G37" s="4">
        <v>4739.2</v>
      </c>
      <c r="H37" s="4">
        <v>46939.12</v>
      </c>
      <c r="I37" s="4">
        <v>1096203.75</v>
      </c>
      <c r="J37" s="4">
        <v>1749560.91</v>
      </c>
      <c r="K37" s="15">
        <f t="shared" si="0"/>
        <v>24580675.1</v>
      </c>
      <c r="L37" s="4">
        <v>109420956.7</v>
      </c>
      <c r="M37" s="4">
        <v>3669065.56</v>
      </c>
      <c r="N37" s="4">
        <v>223582.55</v>
      </c>
      <c r="O37" s="44">
        <f t="shared" si="1"/>
        <v>113313604.81</v>
      </c>
      <c r="P37" s="4">
        <v>45512472.06</v>
      </c>
      <c r="Q37" s="8">
        <v>0</v>
      </c>
      <c r="R37" s="10">
        <v>0</v>
      </c>
      <c r="S37" s="45">
        <f t="shared" si="2"/>
        <v>158826076.87</v>
      </c>
      <c r="T37" s="13">
        <f t="shared" si="3"/>
        <v>183406751.97</v>
      </c>
    </row>
    <row r="38" spans="1:20" ht="12.75">
      <c r="A38" s="22">
        <v>34</v>
      </c>
      <c r="B38" s="20">
        <v>0</v>
      </c>
      <c r="C38" s="21" t="s">
        <v>81</v>
      </c>
      <c r="D38" s="4">
        <v>1350965.48</v>
      </c>
      <c r="E38" s="4">
        <v>1563190.83</v>
      </c>
      <c r="F38" s="4">
        <v>31619.79</v>
      </c>
      <c r="G38" s="4">
        <v>717.67</v>
      </c>
      <c r="H38" s="4">
        <v>7848.86</v>
      </c>
      <c r="I38" s="4">
        <v>178610.89</v>
      </c>
      <c r="J38" s="4">
        <v>502870.91</v>
      </c>
      <c r="K38" s="15">
        <f t="shared" si="0"/>
        <v>3635824.43</v>
      </c>
      <c r="L38" s="4">
        <v>30310583.61</v>
      </c>
      <c r="M38" s="4">
        <v>460900.76</v>
      </c>
      <c r="N38" s="4">
        <v>530633.77</v>
      </c>
      <c r="O38" s="44">
        <f t="shared" si="1"/>
        <v>31302118.14</v>
      </c>
      <c r="P38" s="4">
        <v>0</v>
      </c>
      <c r="Q38" s="4">
        <v>14591573.63</v>
      </c>
      <c r="R38" s="8">
        <v>0</v>
      </c>
      <c r="S38" s="45">
        <f t="shared" si="2"/>
        <v>45893691.77</v>
      </c>
      <c r="T38" s="13">
        <f t="shared" si="3"/>
        <v>49529516.2</v>
      </c>
    </row>
    <row r="39" spans="1:20" ht="12.75">
      <c r="A39" s="22">
        <v>35</v>
      </c>
      <c r="B39" s="20">
        <v>1</v>
      </c>
      <c r="C39" s="21" t="s">
        <v>104</v>
      </c>
      <c r="D39" s="4">
        <v>268797.96</v>
      </c>
      <c r="E39" s="4">
        <v>0</v>
      </c>
      <c r="F39" s="4">
        <v>16328.43</v>
      </c>
      <c r="G39" s="4">
        <v>326.77</v>
      </c>
      <c r="H39" s="4">
        <v>5624.07</v>
      </c>
      <c r="I39" s="4">
        <v>0</v>
      </c>
      <c r="J39" s="4">
        <v>0</v>
      </c>
      <c r="K39" s="15">
        <f t="shared" si="0"/>
        <v>291077.23000000004</v>
      </c>
      <c r="L39" s="4">
        <v>14426141.01</v>
      </c>
      <c r="M39" s="4">
        <v>0</v>
      </c>
      <c r="N39" s="4">
        <v>68110.04</v>
      </c>
      <c r="O39" s="44">
        <f t="shared" si="1"/>
        <v>14494251.049999999</v>
      </c>
      <c r="P39" s="4">
        <v>0</v>
      </c>
      <c r="Q39" s="8">
        <v>0</v>
      </c>
      <c r="R39" s="4">
        <v>0</v>
      </c>
      <c r="S39" s="45">
        <f t="shared" si="2"/>
        <v>14494251.049999999</v>
      </c>
      <c r="T39" s="13">
        <f t="shared" si="3"/>
        <v>14785328.28</v>
      </c>
    </row>
    <row r="40" spans="1:20" ht="12.75">
      <c r="A40" s="22">
        <v>35</v>
      </c>
      <c r="B40" s="20">
        <v>2</v>
      </c>
      <c r="C40" s="21" t="s">
        <v>105</v>
      </c>
      <c r="D40" s="4">
        <v>6772045.33</v>
      </c>
      <c r="E40" s="4">
        <v>0</v>
      </c>
      <c r="F40" s="4">
        <v>141057.58</v>
      </c>
      <c r="G40" s="4">
        <v>2822.89</v>
      </c>
      <c r="H40" s="4">
        <v>48585.04</v>
      </c>
      <c r="I40" s="4">
        <v>0</v>
      </c>
      <c r="J40" s="4">
        <v>0</v>
      </c>
      <c r="K40" s="15">
        <f t="shared" si="0"/>
        <v>6964510.84</v>
      </c>
      <c r="L40" s="4">
        <v>77307693.48</v>
      </c>
      <c r="M40" s="4">
        <v>397106.76</v>
      </c>
      <c r="N40" s="4">
        <v>35710.21</v>
      </c>
      <c r="O40" s="44">
        <f t="shared" si="1"/>
        <v>77740510.45</v>
      </c>
      <c r="P40" s="48">
        <v>6815620.1171434</v>
      </c>
      <c r="Q40" s="49">
        <v>37830129.3728566</v>
      </c>
      <c r="R40" s="8">
        <v>0</v>
      </c>
      <c r="S40" s="45">
        <f t="shared" si="2"/>
        <v>122386259.94000001</v>
      </c>
      <c r="T40" s="13">
        <f t="shared" si="3"/>
        <v>129350770.78000002</v>
      </c>
    </row>
    <row r="41" spans="1:20" ht="12.75">
      <c r="A41" s="22">
        <v>35</v>
      </c>
      <c r="B41" s="20">
        <v>3</v>
      </c>
      <c r="C41" s="21" t="s">
        <v>108</v>
      </c>
      <c r="D41" s="4">
        <v>1080337.48</v>
      </c>
      <c r="E41" s="4">
        <v>0</v>
      </c>
      <c r="F41" s="4">
        <v>22898.83</v>
      </c>
      <c r="G41" s="4">
        <v>458.26</v>
      </c>
      <c r="H41" s="4">
        <v>7887.14</v>
      </c>
      <c r="I41" s="4">
        <v>0</v>
      </c>
      <c r="J41" s="4">
        <v>0</v>
      </c>
      <c r="K41" s="15">
        <f t="shared" si="0"/>
        <v>1111581.71</v>
      </c>
      <c r="L41" s="4">
        <v>17016698.82</v>
      </c>
      <c r="M41" s="4">
        <v>0</v>
      </c>
      <c r="N41" s="4">
        <v>402994.47</v>
      </c>
      <c r="O41" s="44">
        <f t="shared" si="1"/>
        <v>17419693.29</v>
      </c>
      <c r="P41" s="4">
        <v>3213477.82</v>
      </c>
      <c r="Q41" s="8">
        <v>0</v>
      </c>
      <c r="R41" s="10">
        <v>0</v>
      </c>
      <c r="S41" s="45">
        <f t="shared" si="2"/>
        <v>20633171.11</v>
      </c>
      <c r="T41" s="13">
        <f t="shared" si="3"/>
        <v>21744752.82</v>
      </c>
    </row>
    <row r="42" spans="1:20" ht="12.75">
      <c r="A42" s="22">
        <v>36</v>
      </c>
      <c r="B42" s="20">
        <v>0</v>
      </c>
      <c r="C42" s="21" t="s">
        <v>84</v>
      </c>
      <c r="D42" s="4">
        <v>7233722.76</v>
      </c>
      <c r="E42" s="4">
        <v>8542321.36</v>
      </c>
      <c r="F42" s="4">
        <v>134864.69</v>
      </c>
      <c r="G42" s="4">
        <v>3587.63</v>
      </c>
      <c r="H42" s="4">
        <v>33711.68</v>
      </c>
      <c r="I42" s="4">
        <v>873936.22</v>
      </c>
      <c r="J42" s="4">
        <v>1736071.66</v>
      </c>
      <c r="K42" s="15">
        <f t="shared" si="0"/>
        <v>18558216</v>
      </c>
      <c r="L42" s="4">
        <v>91892529.69</v>
      </c>
      <c r="M42" s="4">
        <v>1451873.27</v>
      </c>
      <c r="N42" s="4">
        <v>1107304.55</v>
      </c>
      <c r="O42" s="44">
        <f t="shared" si="1"/>
        <v>94451707.50999999</v>
      </c>
      <c r="P42" s="4">
        <v>27571587.53</v>
      </c>
      <c r="Q42" s="8">
        <v>0</v>
      </c>
      <c r="R42" s="8">
        <v>0</v>
      </c>
      <c r="S42" s="45">
        <f t="shared" si="2"/>
        <v>122023295.03999999</v>
      </c>
      <c r="T42" s="13">
        <f t="shared" si="3"/>
        <v>140581511.04</v>
      </c>
    </row>
    <row r="43" spans="1:20" ht="12.75">
      <c r="A43" s="22">
        <v>37</v>
      </c>
      <c r="B43" s="20">
        <v>1</v>
      </c>
      <c r="C43" s="21" t="s">
        <v>86</v>
      </c>
      <c r="D43" s="4">
        <v>2881498.97</v>
      </c>
      <c r="E43" s="4">
        <v>3169358.32</v>
      </c>
      <c r="F43" s="4">
        <v>64108.89</v>
      </c>
      <c r="G43" s="4">
        <v>1455.07</v>
      </c>
      <c r="H43" s="4">
        <v>15913.52</v>
      </c>
      <c r="I43" s="4">
        <v>359015.59</v>
      </c>
      <c r="J43" s="4">
        <v>966738.81</v>
      </c>
      <c r="K43" s="15">
        <f t="shared" si="0"/>
        <v>7458089.17</v>
      </c>
      <c r="L43" s="4">
        <v>53552651.14</v>
      </c>
      <c r="M43" s="4">
        <v>772095.52</v>
      </c>
      <c r="N43" s="4">
        <v>1065715.4</v>
      </c>
      <c r="O43" s="44">
        <f t="shared" si="1"/>
        <v>55390462.06</v>
      </c>
      <c r="P43" s="4">
        <v>7081543.55</v>
      </c>
      <c r="Q43" s="8">
        <v>0</v>
      </c>
      <c r="R43" s="4">
        <v>0</v>
      </c>
      <c r="S43" s="45">
        <f t="shared" si="2"/>
        <v>62472005.61</v>
      </c>
      <c r="T43" s="13">
        <f t="shared" si="3"/>
        <v>69930094.78</v>
      </c>
    </row>
    <row r="44" spans="1:20" ht="12.75">
      <c r="A44" s="22">
        <v>38</v>
      </c>
      <c r="B44" s="20">
        <v>1</v>
      </c>
      <c r="C44" s="21" t="s">
        <v>106</v>
      </c>
      <c r="D44" s="4">
        <v>99346.77</v>
      </c>
      <c r="E44" s="4">
        <v>0</v>
      </c>
      <c r="F44" s="4">
        <v>3850.73</v>
      </c>
      <c r="G44" s="4">
        <v>77.06</v>
      </c>
      <c r="H44" s="4">
        <v>1326.32</v>
      </c>
      <c r="I44" s="4">
        <v>0</v>
      </c>
      <c r="J44" s="4">
        <v>0</v>
      </c>
      <c r="K44" s="15">
        <f t="shared" si="0"/>
        <v>104600.88</v>
      </c>
      <c r="L44" s="4">
        <v>7214273.46</v>
      </c>
      <c r="M44" s="4">
        <v>0</v>
      </c>
      <c r="N44" s="4">
        <v>37709.49</v>
      </c>
      <c r="O44" s="44">
        <f t="shared" si="1"/>
        <v>7251982.95</v>
      </c>
      <c r="P44" s="4">
        <v>0</v>
      </c>
      <c r="Q44" s="8">
        <v>0</v>
      </c>
      <c r="R44" s="8">
        <v>0</v>
      </c>
      <c r="S44" s="45">
        <f t="shared" si="2"/>
        <v>7251982.95</v>
      </c>
      <c r="T44" s="13">
        <f t="shared" si="3"/>
        <v>7356583.83</v>
      </c>
    </row>
    <row r="45" spans="1:20" ht="12.75">
      <c r="A45" s="22">
        <v>38</v>
      </c>
      <c r="B45" s="20">
        <v>2</v>
      </c>
      <c r="C45" s="21" t="s">
        <v>103</v>
      </c>
      <c r="D45" s="11">
        <v>52619.63</v>
      </c>
      <c r="E45" s="11">
        <v>0</v>
      </c>
      <c r="F45" s="11">
        <v>1826.5</v>
      </c>
      <c r="G45" s="4">
        <v>36.55</v>
      </c>
      <c r="H45" s="4">
        <v>629.11</v>
      </c>
      <c r="I45" s="4">
        <v>0</v>
      </c>
      <c r="J45" s="4">
        <v>0</v>
      </c>
      <c r="K45" s="15">
        <f t="shared" si="0"/>
        <v>55111.79</v>
      </c>
      <c r="L45" s="4">
        <v>5969230.23</v>
      </c>
      <c r="M45" s="4">
        <v>2132.07</v>
      </c>
      <c r="N45" s="4">
        <v>5152.57</v>
      </c>
      <c r="O45" s="44">
        <f t="shared" si="1"/>
        <v>5976514.870000001</v>
      </c>
      <c r="P45" s="4">
        <v>0</v>
      </c>
      <c r="Q45" s="8">
        <v>0</v>
      </c>
      <c r="R45" s="10">
        <v>0</v>
      </c>
      <c r="S45" s="45">
        <f t="shared" si="2"/>
        <v>5976514.870000001</v>
      </c>
      <c r="T45" s="13">
        <f t="shared" si="3"/>
        <v>6031626.660000001</v>
      </c>
    </row>
    <row r="46" spans="1:20" ht="12.75">
      <c r="A46" s="22">
        <v>38</v>
      </c>
      <c r="B46" s="20">
        <v>3</v>
      </c>
      <c r="C46" s="21" t="s">
        <v>107</v>
      </c>
      <c r="D46" s="4">
        <v>445853.94</v>
      </c>
      <c r="E46" s="4">
        <v>0</v>
      </c>
      <c r="F46" s="4">
        <v>14866.09</v>
      </c>
      <c r="G46" s="4">
        <v>297.51</v>
      </c>
      <c r="H46" s="4">
        <v>5120.39</v>
      </c>
      <c r="I46" s="4">
        <v>0</v>
      </c>
      <c r="J46" s="4">
        <v>0</v>
      </c>
      <c r="K46" s="15">
        <f t="shared" si="0"/>
        <v>466137.93000000005</v>
      </c>
      <c r="L46" s="4">
        <v>15007123.66</v>
      </c>
      <c r="M46" s="4">
        <v>0</v>
      </c>
      <c r="N46" s="4">
        <v>176354.1</v>
      </c>
      <c r="O46" s="44">
        <f t="shared" si="1"/>
        <v>15183477.76</v>
      </c>
      <c r="P46" s="4">
        <v>5769824.01</v>
      </c>
      <c r="Q46" s="8">
        <v>0</v>
      </c>
      <c r="R46" s="8">
        <v>0</v>
      </c>
      <c r="S46" s="45">
        <f t="shared" si="2"/>
        <v>20953301.77</v>
      </c>
      <c r="T46" s="13">
        <f t="shared" si="3"/>
        <v>21419439.7</v>
      </c>
    </row>
    <row r="47" spans="1:20" ht="12.75">
      <c r="A47" s="22">
        <v>38</v>
      </c>
      <c r="B47" s="20">
        <v>4</v>
      </c>
      <c r="C47" s="21" t="s">
        <v>111</v>
      </c>
      <c r="D47" s="4">
        <v>6213497.63</v>
      </c>
      <c r="E47" s="4">
        <v>0</v>
      </c>
      <c r="F47" s="4">
        <v>149653.94</v>
      </c>
      <c r="G47" s="4">
        <v>2994.93</v>
      </c>
      <c r="H47" s="4">
        <v>51545.92</v>
      </c>
      <c r="I47" s="4">
        <v>0</v>
      </c>
      <c r="J47" s="4">
        <v>0</v>
      </c>
      <c r="K47" s="15">
        <f t="shared" si="0"/>
        <v>6417692.42</v>
      </c>
      <c r="L47" s="4">
        <v>81527790.26</v>
      </c>
      <c r="M47" s="4">
        <v>0</v>
      </c>
      <c r="N47" s="4">
        <v>661818.69</v>
      </c>
      <c r="O47" s="44">
        <f t="shared" si="1"/>
        <v>82189608.95</v>
      </c>
      <c r="P47" s="4">
        <v>35708505.37</v>
      </c>
      <c r="Q47" s="8">
        <v>0</v>
      </c>
      <c r="R47" s="4">
        <v>0</v>
      </c>
      <c r="S47" s="45">
        <f t="shared" si="2"/>
        <v>117898114.32</v>
      </c>
      <c r="T47" s="13">
        <f t="shared" si="3"/>
        <v>124315806.74</v>
      </c>
    </row>
    <row r="48" spans="1:20" ht="12.75">
      <c r="A48" s="22">
        <v>40</v>
      </c>
      <c r="B48" s="20">
        <v>2</v>
      </c>
      <c r="C48" s="21" t="s">
        <v>89</v>
      </c>
      <c r="D48" s="4">
        <v>1263065.88</v>
      </c>
      <c r="E48" s="4">
        <v>1437264.84</v>
      </c>
      <c r="F48" s="4">
        <v>29072.59</v>
      </c>
      <c r="G48" s="4">
        <v>659.86</v>
      </c>
      <c r="H48" s="4">
        <v>7216.58</v>
      </c>
      <c r="I48" s="4">
        <v>164065.13</v>
      </c>
      <c r="J48" s="4">
        <v>579391.41</v>
      </c>
      <c r="K48" s="15">
        <f t="shared" si="0"/>
        <v>3480736.2899999996</v>
      </c>
      <c r="L48" s="4">
        <v>25666647.65</v>
      </c>
      <c r="M48" s="4">
        <v>595717.05</v>
      </c>
      <c r="N48" s="4">
        <v>226931.7</v>
      </c>
      <c r="O48" s="44">
        <f t="shared" si="1"/>
        <v>26489296.4</v>
      </c>
      <c r="P48" s="4">
        <v>0</v>
      </c>
      <c r="Q48" s="8">
        <v>0</v>
      </c>
      <c r="R48" s="8">
        <v>0</v>
      </c>
      <c r="S48" s="45">
        <f t="shared" si="2"/>
        <v>26489296.4</v>
      </c>
      <c r="T48" s="13">
        <f t="shared" si="3"/>
        <v>29970032.689999998</v>
      </c>
    </row>
    <row r="49" spans="1:20" ht="12.75">
      <c r="A49" s="22">
        <v>41</v>
      </c>
      <c r="B49" s="20">
        <v>3</v>
      </c>
      <c r="C49" s="21" t="s">
        <v>91</v>
      </c>
      <c r="D49" s="4">
        <v>14696122.72</v>
      </c>
      <c r="E49" s="4">
        <v>15172113.41</v>
      </c>
      <c r="F49" s="4">
        <v>278948.62</v>
      </c>
      <c r="G49" s="4">
        <v>5818.95</v>
      </c>
      <c r="H49" s="4">
        <v>88292.01</v>
      </c>
      <c r="I49" s="4">
        <v>1918675.47</v>
      </c>
      <c r="J49" s="4">
        <v>2747931.85</v>
      </c>
      <c r="K49" s="15">
        <f t="shared" si="0"/>
        <v>34907903.03</v>
      </c>
      <c r="L49" s="4">
        <v>171083618.14</v>
      </c>
      <c r="M49" s="4">
        <v>4077931.17</v>
      </c>
      <c r="N49" s="4">
        <v>487978.13</v>
      </c>
      <c r="O49" s="44">
        <f t="shared" si="1"/>
        <v>175649527.43999997</v>
      </c>
      <c r="P49" s="4">
        <v>0</v>
      </c>
      <c r="Q49" s="8">
        <v>0</v>
      </c>
      <c r="R49" s="10">
        <v>0</v>
      </c>
      <c r="S49" s="45">
        <f t="shared" si="2"/>
        <v>175649527.43999997</v>
      </c>
      <c r="T49" s="13">
        <f t="shared" si="3"/>
        <v>210557430.46999997</v>
      </c>
    </row>
    <row r="50" spans="1:20" ht="12.75">
      <c r="A50" s="22">
        <v>42</v>
      </c>
      <c r="B50" s="20">
        <v>4</v>
      </c>
      <c r="C50" s="21" t="s">
        <v>92</v>
      </c>
      <c r="D50" s="4">
        <v>771850.74</v>
      </c>
      <c r="E50" s="4">
        <v>844314.84</v>
      </c>
      <c r="F50" s="4">
        <v>17078.56</v>
      </c>
      <c r="G50" s="4">
        <v>387.63</v>
      </c>
      <c r="H50" s="4">
        <v>4239.35</v>
      </c>
      <c r="I50" s="4">
        <v>88259.37</v>
      </c>
      <c r="J50" s="4">
        <v>300715.41</v>
      </c>
      <c r="K50" s="15">
        <f t="shared" si="0"/>
        <v>2026845.9000000001</v>
      </c>
      <c r="L50" s="4">
        <v>25388536.94</v>
      </c>
      <c r="M50" s="4">
        <v>0</v>
      </c>
      <c r="N50" s="4">
        <v>1787.18</v>
      </c>
      <c r="O50" s="44">
        <f t="shared" si="1"/>
        <v>25390324.12</v>
      </c>
      <c r="P50" s="4">
        <v>0</v>
      </c>
      <c r="Q50" s="4">
        <v>2662536.7</v>
      </c>
      <c r="R50" s="8">
        <v>0</v>
      </c>
      <c r="S50" s="45">
        <f t="shared" si="2"/>
        <v>28052860.82</v>
      </c>
      <c r="T50" s="13">
        <f t="shared" si="3"/>
        <v>30079706.72</v>
      </c>
    </row>
    <row r="51" spans="1:20" ht="12.75">
      <c r="A51" s="22">
        <v>43</v>
      </c>
      <c r="B51" s="20">
        <v>0</v>
      </c>
      <c r="C51" s="21" t="s">
        <v>94</v>
      </c>
      <c r="D51" s="4">
        <v>7691998.81</v>
      </c>
      <c r="E51" s="4">
        <v>7813393.02</v>
      </c>
      <c r="F51" s="4">
        <v>151612.21</v>
      </c>
      <c r="G51" s="4">
        <v>3247</v>
      </c>
      <c r="H51" s="4">
        <v>37533.88</v>
      </c>
      <c r="I51" s="4">
        <v>1106712.25</v>
      </c>
      <c r="J51" s="4">
        <v>1736515.3</v>
      </c>
      <c r="K51" s="15">
        <f t="shared" si="0"/>
        <v>18541012.470000003</v>
      </c>
      <c r="L51" s="4">
        <v>73608987.57</v>
      </c>
      <c r="M51" s="4">
        <v>598299.62</v>
      </c>
      <c r="N51" s="4">
        <v>760906.25</v>
      </c>
      <c r="O51" s="44">
        <f t="shared" si="1"/>
        <v>74968193.44</v>
      </c>
      <c r="P51" s="4">
        <v>3900252.11</v>
      </c>
      <c r="Q51" s="8">
        <v>0</v>
      </c>
      <c r="R51" s="4">
        <v>0</v>
      </c>
      <c r="S51" s="45">
        <f t="shared" si="2"/>
        <v>78868445.55</v>
      </c>
      <c r="T51" s="13">
        <f t="shared" si="3"/>
        <v>97409458.02</v>
      </c>
    </row>
    <row r="52" spans="1:20" ht="12.75">
      <c r="A52" s="22">
        <v>44</v>
      </c>
      <c r="B52" s="20">
        <v>0</v>
      </c>
      <c r="C52" s="21" t="s">
        <v>95</v>
      </c>
      <c r="D52" s="4">
        <v>1138786.64</v>
      </c>
      <c r="E52" s="4">
        <v>1423116.19</v>
      </c>
      <c r="F52" s="4">
        <v>30293.87</v>
      </c>
      <c r="G52" s="4">
        <v>598.68</v>
      </c>
      <c r="H52" s="4">
        <v>7294.9</v>
      </c>
      <c r="I52" s="4">
        <v>147935.02</v>
      </c>
      <c r="J52" s="4">
        <v>433934.43</v>
      </c>
      <c r="K52" s="15">
        <f t="shared" si="0"/>
        <v>3181959.7300000004</v>
      </c>
      <c r="L52" s="4">
        <v>36960658.34</v>
      </c>
      <c r="M52" s="4">
        <v>223919.75</v>
      </c>
      <c r="N52" s="4">
        <v>20964.24</v>
      </c>
      <c r="O52" s="44">
        <f t="shared" si="1"/>
        <v>37205542.330000006</v>
      </c>
      <c r="P52" s="4">
        <v>0</v>
      </c>
      <c r="Q52" s="8">
        <v>0</v>
      </c>
      <c r="R52" s="8">
        <v>0</v>
      </c>
      <c r="S52" s="45">
        <f t="shared" si="2"/>
        <v>37205542.330000006</v>
      </c>
      <c r="T52" s="13">
        <f t="shared" si="3"/>
        <v>40387502.06</v>
      </c>
    </row>
    <row r="53" spans="1:20" ht="12.75">
      <c r="A53" s="22">
        <v>45</v>
      </c>
      <c r="B53" s="20">
        <v>0</v>
      </c>
      <c r="C53" s="21" t="s">
        <v>96</v>
      </c>
      <c r="D53" s="11">
        <v>4230317.55</v>
      </c>
      <c r="E53" s="11">
        <v>4761348.23</v>
      </c>
      <c r="F53" s="11">
        <v>83307.49</v>
      </c>
      <c r="G53" s="4">
        <v>1737.93</v>
      </c>
      <c r="H53" s="4">
        <v>26169.41</v>
      </c>
      <c r="I53" s="4">
        <v>697543.71</v>
      </c>
      <c r="J53" s="4">
        <v>1776237.26</v>
      </c>
      <c r="K53" s="15">
        <f t="shared" si="0"/>
        <v>11576661.58</v>
      </c>
      <c r="L53" s="4">
        <v>79357960.99</v>
      </c>
      <c r="M53" s="4">
        <v>1495804.09</v>
      </c>
      <c r="N53" s="4">
        <v>360496.6</v>
      </c>
      <c r="O53" s="44">
        <f t="shared" si="1"/>
        <v>81214261.67999999</v>
      </c>
      <c r="P53" s="4">
        <v>9424166.65</v>
      </c>
      <c r="Q53" s="8">
        <v>0</v>
      </c>
      <c r="R53" s="10">
        <v>0</v>
      </c>
      <c r="S53" s="45">
        <f t="shared" si="2"/>
        <v>90638428.33</v>
      </c>
      <c r="T53" s="13">
        <f t="shared" si="3"/>
        <v>102215089.91</v>
      </c>
    </row>
    <row r="54" spans="1:20" ht="12.75">
      <c r="A54" s="22">
        <v>46</v>
      </c>
      <c r="B54" s="20">
        <v>0</v>
      </c>
      <c r="C54" s="21" t="s">
        <v>112</v>
      </c>
      <c r="D54" s="4">
        <v>25113485.73</v>
      </c>
      <c r="E54" s="4">
        <v>22019325.44</v>
      </c>
      <c r="F54" s="4">
        <v>415609.59</v>
      </c>
      <c r="G54" s="4">
        <v>8576.38</v>
      </c>
      <c r="H54" s="4">
        <v>115518.02</v>
      </c>
      <c r="I54" s="4">
        <v>2713389.45</v>
      </c>
      <c r="J54" s="4">
        <v>4591626.73</v>
      </c>
      <c r="K54" s="15">
        <f t="shared" si="0"/>
        <v>54977531.34000002</v>
      </c>
      <c r="L54" s="4">
        <v>209292216.39</v>
      </c>
      <c r="M54" s="4">
        <v>3972715.85</v>
      </c>
      <c r="N54" s="4">
        <v>4597028.36</v>
      </c>
      <c r="O54" s="44">
        <f t="shared" si="1"/>
        <v>217861960.6</v>
      </c>
      <c r="P54" s="4">
        <v>87594027.45</v>
      </c>
      <c r="Q54" s="8">
        <v>0</v>
      </c>
      <c r="R54" s="8">
        <v>0</v>
      </c>
      <c r="S54" s="45">
        <f t="shared" si="2"/>
        <v>305455988.05</v>
      </c>
      <c r="T54" s="13">
        <f t="shared" si="3"/>
        <v>360433519.39000005</v>
      </c>
    </row>
    <row r="55" spans="1:20" ht="12.75">
      <c r="A55" s="22">
        <v>47</v>
      </c>
      <c r="B55" s="20">
        <v>0</v>
      </c>
      <c r="C55" s="21" t="s">
        <v>98</v>
      </c>
      <c r="D55" s="4">
        <v>5706048.63</v>
      </c>
      <c r="E55" s="4">
        <v>4705972.89</v>
      </c>
      <c r="F55" s="4">
        <v>95191.1</v>
      </c>
      <c r="G55" s="4">
        <v>2160.54</v>
      </c>
      <c r="H55" s="4">
        <v>23628.94</v>
      </c>
      <c r="I55" s="4">
        <v>514998.64</v>
      </c>
      <c r="J55" s="4">
        <v>1098745.28</v>
      </c>
      <c r="K55" s="15">
        <f t="shared" si="0"/>
        <v>12146746.019999998</v>
      </c>
      <c r="L55" s="4">
        <v>53805619.1</v>
      </c>
      <c r="M55" s="4">
        <v>533569.64</v>
      </c>
      <c r="N55" s="4">
        <v>156683.39</v>
      </c>
      <c r="O55" s="44">
        <f t="shared" si="1"/>
        <v>54495872.13</v>
      </c>
      <c r="P55" s="4">
        <v>0</v>
      </c>
      <c r="Q55" s="8">
        <v>0</v>
      </c>
      <c r="R55" s="4">
        <v>0</v>
      </c>
      <c r="S55" s="45">
        <f t="shared" si="2"/>
        <v>54495872.13</v>
      </c>
      <c r="T55" s="13">
        <f t="shared" si="3"/>
        <v>66642618.15</v>
      </c>
    </row>
    <row r="56" spans="1:20" ht="12.75">
      <c r="A56" s="22">
        <v>48</v>
      </c>
      <c r="B56" s="20">
        <v>0</v>
      </c>
      <c r="C56" s="23" t="s">
        <v>121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15">
        <f t="shared" si="0"/>
        <v>0</v>
      </c>
      <c r="L56" s="4">
        <v>0</v>
      </c>
      <c r="M56" s="4">
        <v>0</v>
      </c>
      <c r="N56" s="4">
        <v>0</v>
      </c>
      <c r="O56" s="44">
        <f t="shared" si="1"/>
        <v>0</v>
      </c>
      <c r="P56" s="4">
        <v>0</v>
      </c>
      <c r="Q56" s="8">
        <v>0</v>
      </c>
      <c r="R56" s="8">
        <v>114219.23</v>
      </c>
      <c r="S56" s="45">
        <f t="shared" si="2"/>
        <v>114219.23</v>
      </c>
      <c r="T56" s="13">
        <f t="shared" si="3"/>
        <v>114219.23</v>
      </c>
    </row>
    <row r="57" spans="1:20" ht="12.75">
      <c r="A57" s="22">
        <v>49</v>
      </c>
      <c r="B57" s="20">
        <v>0</v>
      </c>
      <c r="C57" s="21" t="s">
        <v>99</v>
      </c>
      <c r="D57" s="4">
        <v>1115299.05</v>
      </c>
      <c r="E57" s="4">
        <v>1779301.08</v>
      </c>
      <c r="F57" s="4">
        <v>35991.2</v>
      </c>
      <c r="G57" s="4">
        <v>816.89</v>
      </c>
      <c r="H57" s="4">
        <v>8933.97</v>
      </c>
      <c r="I57" s="4">
        <v>183495.4</v>
      </c>
      <c r="J57" s="4">
        <v>680066.84</v>
      </c>
      <c r="K57" s="15">
        <f t="shared" si="0"/>
        <v>3803904.43</v>
      </c>
      <c r="L57" s="4">
        <v>38620990.92</v>
      </c>
      <c r="M57" s="4">
        <v>77822.7</v>
      </c>
      <c r="N57" s="4">
        <v>70106.8</v>
      </c>
      <c r="O57" s="44">
        <f t="shared" si="1"/>
        <v>38768920.42</v>
      </c>
      <c r="P57" s="4">
        <v>0</v>
      </c>
      <c r="Q57" s="4">
        <v>17688299.64</v>
      </c>
      <c r="R57" s="10">
        <v>0</v>
      </c>
      <c r="S57" s="45">
        <f t="shared" si="2"/>
        <v>56457220.06</v>
      </c>
      <c r="T57" s="13">
        <f t="shared" si="3"/>
        <v>60261124.49</v>
      </c>
    </row>
    <row r="58" spans="1:20" ht="12.75">
      <c r="A58" s="22">
        <v>50</v>
      </c>
      <c r="B58" s="20">
        <v>0</v>
      </c>
      <c r="C58" s="21" t="s">
        <v>100</v>
      </c>
      <c r="D58" s="4">
        <v>11549498.36</v>
      </c>
      <c r="E58" s="4">
        <v>9212742.41</v>
      </c>
      <c r="F58" s="4">
        <v>196111.63</v>
      </c>
      <c r="G58" s="4">
        <v>3875.63</v>
      </c>
      <c r="H58" s="4">
        <v>47224.59</v>
      </c>
      <c r="I58" s="4">
        <v>1000660.39</v>
      </c>
      <c r="J58" s="4">
        <v>2026117.13</v>
      </c>
      <c r="K58" s="15">
        <f t="shared" si="0"/>
        <v>24036230.139999997</v>
      </c>
      <c r="L58" s="4">
        <v>93146466.87</v>
      </c>
      <c r="M58" s="4">
        <v>1910009.28</v>
      </c>
      <c r="N58" s="4">
        <v>877785.42</v>
      </c>
      <c r="O58" s="44">
        <f t="shared" si="1"/>
        <v>95934261.57000001</v>
      </c>
      <c r="P58" s="4">
        <v>0</v>
      </c>
      <c r="Q58" s="8">
        <v>0</v>
      </c>
      <c r="R58" s="8">
        <v>0</v>
      </c>
      <c r="S58" s="45">
        <f t="shared" si="2"/>
        <v>95934261.57000001</v>
      </c>
      <c r="T58" s="13">
        <f t="shared" si="3"/>
        <v>119970491.71000001</v>
      </c>
    </row>
    <row r="59" spans="1:20" ht="12.75">
      <c r="A59" s="22">
        <v>51</v>
      </c>
      <c r="B59" s="20">
        <v>0</v>
      </c>
      <c r="C59" s="23" t="s">
        <v>122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15">
        <f t="shared" si="0"/>
        <v>0</v>
      </c>
      <c r="L59" s="4">
        <v>0</v>
      </c>
      <c r="M59" s="4">
        <v>0</v>
      </c>
      <c r="N59" s="4">
        <v>0</v>
      </c>
      <c r="O59" s="44">
        <f t="shared" si="1"/>
        <v>0</v>
      </c>
      <c r="P59" s="4">
        <v>0</v>
      </c>
      <c r="Q59" s="8">
        <v>0</v>
      </c>
      <c r="R59" s="4">
        <v>4941038.22</v>
      </c>
      <c r="S59" s="45">
        <f t="shared" si="2"/>
        <v>4941038.22</v>
      </c>
      <c r="T59" s="13">
        <f t="shared" si="3"/>
        <v>4941038.22</v>
      </c>
    </row>
    <row r="60" spans="1:20" ht="12.75">
      <c r="A60" s="25">
        <v>52</v>
      </c>
      <c r="B60" s="26">
        <v>0</v>
      </c>
      <c r="C60" s="27" t="s">
        <v>123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15">
        <f t="shared" si="0"/>
        <v>0</v>
      </c>
      <c r="L60" s="4">
        <v>0</v>
      </c>
      <c r="M60" s="4">
        <v>0</v>
      </c>
      <c r="N60" s="4">
        <v>0</v>
      </c>
      <c r="O60" s="44">
        <f t="shared" si="1"/>
        <v>0</v>
      </c>
      <c r="P60" s="4">
        <v>0</v>
      </c>
      <c r="Q60" s="4">
        <v>0</v>
      </c>
      <c r="R60" s="8">
        <v>4687463.75</v>
      </c>
      <c r="S60" s="45">
        <f t="shared" si="2"/>
        <v>4687463.75</v>
      </c>
      <c r="T60" s="13">
        <f t="shared" si="3"/>
        <v>4687463.75</v>
      </c>
    </row>
    <row r="61" spans="11:19" ht="12.75">
      <c r="K61" s="47"/>
      <c r="L61" s="5"/>
      <c r="M61" s="5"/>
      <c r="N61" s="5"/>
      <c r="P61" s="5"/>
      <c r="Q61" s="5"/>
      <c r="R61" s="5"/>
      <c r="S61" s="47"/>
    </row>
    <row r="62" ht="12.75">
      <c r="Q62" s="5"/>
    </row>
    <row r="63" ht="12.75">
      <c r="P63" s="5"/>
    </row>
  </sheetData>
  <mergeCells count="16">
    <mergeCell ref="D1:D2"/>
    <mergeCell ref="L1:O1"/>
    <mergeCell ref="E1:E2"/>
    <mergeCell ref="F1:F2"/>
    <mergeCell ref="G1:G2"/>
    <mergeCell ref="H1:H2"/>
    <mergeCell ref="T1:T2"/>
    <mergeCell ref="A1:B3"/>
    <mergeCell ref="C1:C3"/>
    <mergeCell ref="P1:P2"/>
    <mergeCell ref="Q1:Q2"/>
    <mergeCell ref="R1:R2"/>
    <mergeCell ref="S1:S2"/>
    <mergeCell ref="I1:I2"/>
    <mergeCell ref="J1:J2"/>
    <mergeCell ref="K1:K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93"/>
  <sheetViews>
    <sheetView tabSelected="1" workbookViewId="0" topLeftCell="A1">
      <pane xSplit="3" ySplit="2" topLeftCell="L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3" sqref="C13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5.7109375" style="5" customWidth="1"/>
    <col min="5" max="7" width="15.7109375" style="3" customWidth="1"/>
    <col min="8" max="9" width="15.7109375" style="5" customWidth="1"/>
    <col min="10" max="10" width="15.7109375" style="3" customWidth="1"/>
    <col min="11" max="11" width="15.7109375" style="14" customWidth="1"/>
    <col min="12" max="15" width="15.7109375" style="5" customWidth="1"/>
    <col min="16" max="16" width="15.7109375" style="16" customWidth="1"/>
    <col min="17" max="16384" width="11.421875" style="3" customWidth="1"/>
  </cols>
  <sheetData>
    <row r="1" spans="1:16" ht="12.75" customHeight="1">
      <c r="A1" s="53" t="s">
        <v>113</v>
      </c>
      <c r="B1" s="54"/>
      <c r="C1" s="59" t="s">
        <v>117</v>
      </c>
      <c r="D1" s="71" t="s">
        <v>0</v>
      </c>
      <c r="E1" s="68" t="s">
        <v>1</v>
      </c>
      <c r="F1" s="68" t="s">
        <v>28</v>
      </c>
      <c r="G1" s="68" t="s">
        <v>2</v>
      </c>
      <c r="H1" s="62" t="s">
        <v>29</v>
      </c>
      <c r="I1" s="62" t="s">
        <v>30</v>
      </c>
      <c r="J1" s="68" t="s">
        <v>31</v>
      </c>
      <c r="K1" s="70" t="s">
        <v>3</v>
      </c>
      <c r="L1" s="73" t="s">
        <v>4</v>
      </c>
      <c r="M1" s="74"/>
      <c r="N1" s="74"/>
      <c r="O1" s="74"/>
      <c r="P1" s="51" t="s">
        <v>23</v>
      </c>
    </row>
    <row r="2" spans="1:16" s="1" customFormat="1" ht="41.25" customHeight="1">
      <c r="A2" s="55"/>
      <c r="B2" s="56"/>
      <c r="C2" s="60"/>
      <c r="D2" s="72"/>
      <c r="E2" s="69"/>
      <c r="F2" s="69"/>
      <c r="G2" s="69"/>
      <c r="H2" s="63"/>
      <c r="I2" s="63"/>
      <c r="J2" s="69"/>
      <c r="K2" s="70"/>
      <c r="L2" s="32" t="s">
        <v>156</v>
      </c>
      <c r="M2" s="32" t="s">
        <v>114</v>
      </c>
      <c r="N2" s="32" t="s">
        <v>115</v>
      </c>
      <c r="O2" s="42" t="s">
        <v>5</v>
      </c>
      <c r="P2" s="52"/>
    </row>
    <row r="3" spans="1:16" s="1" customFormat="1" ht="18.75" customHeight="1">
      <c r="A3" s="57"/>
      <c r="B3" s="58"/>
      <c r="C3" s="61"/>
      <c r="D3" s="33" t="s">
        <v>6</v>
      </c>
      <c r="E3" s="34" t="s">
        <v>7</v>
      </c>
      <c r="F3" s="34" t="s">
        <v>8</v>
      </c>
      <c r="G3" s="34" t="s">
        <v>9</v>
      </c>
      <c r="H3" s="35" t="s">
        <v>10</v>
      </c>
      <c r="I3" s="35" t="s">
        <v>11</v>
      </c>
      <c r="J3" s="34" t="s">
        <v>12</v>
      </c>
      <c r="K3" s="36" t="s">
        <v>15</v>
      </c>
      <c r="L3" s="35" t="s">
        <v>13</v>
      </c>
      <c r="M3" s="35" t="s">
        <v>14</v>
      </c>
      <c r="N3" s="35" t="s">
        <v>16</v>
      </c>
      <c r="O3" s="43" t="s">
        <v>127</v>
      </c>
      <c r="P3" s="39" t="s">
        <v>25</v>
      </c>
    </row>
    <row r="4" spans="1:16" ht="12.75" customHeight="1">
      <c r="A4" s="28">
        <v>2</v>
      </c>
      <c r="B4" s="29">
        <v>3</v>
      </c>
      <c r="C4" s="50" t="s">
        <v>32</v>
      </c>
      <c r="D4" s="2">
        <v>2721350.39</v>
      </c>
      <c r="E4" s="2">
        <v>2083099.68</v>
      </c>
      <c r="F4" s="2">
        <v>36445.98</v>
      </c>
      <c r="G4" s="2">
        <v>760.32</v>
      </c>
      <c r="H4" s="2">
        <v>11448.79</v>
      </c>
      <c r="I4" s="2">
        <v>263648.41</v>
      </c>
      <c r="J4" s="2">
        <v>757496.41</v>
      </c>
      <c r="K4" s="15">
        <f>J4+I4+H4+G4+F4+E4+D4</f>
        <v>5874249.98</v>
      </c>
      <c r="L4" s="2">
        <v>25456922.89</v>
      </c>
      <c r="M4" s="2">
        <v>2246488.78</v>
      </c>
      <c r="N4" s="2">
        <v>304767.08</v>
      </c>
      <c r="O4" s="41">
        <f>L4+M4+N4</f>
        <v>28008178.75</v>
      </c>
      <c r="P4" s="30">
        <f>K4+O4</f>
        <v>33882428.730000004</v>
      </c>
    </row>
    <row r="5" spans="1:16" ht="12.75" customHeight="1">
      <c r="A5" s="28">
        <v>3</v>
      </c>
      <c r="B5" s="29">
        <v>14</v>
      </c>
      <c r="C5" s="50" t="s">
        <v>33</v>
      </c>
      <c r="D5" s="4">
        <v>5895749.57</v>
      </c>
      <c r="E5" s="4">
        <v>4852920.6</v>
      </c>
      <c r="F5" s="4">
        <v>91594.67</v>
      </c>
      <c r="G5" s="4">
        <v>1890.12</v>
      </c>
      <c r="H5" s="4">
        <v>25458.59</v>
      </c>
      <c r="I5" s="4">
        <v>680905.38</v>
      </c>
      <c r="J5" s="4">
        <v>1002678.26</v>
      </c>
      <c r="K5" s="15">
        <f aca="true" t="shared" si="0" ref="K5:K68">J5+I5+H5+G5+F5+E5+D5</f>
        <v>12551197.190000001</v>
      </c>
      <c r="L5" s="4">
        <v>51027909.38</v>
      </c>
      <c r="M5" s="4">
        <v>1999408.49</v>
      </c>
      <c r="N5" s="4">
        <v>1737940.49</v>
      </c>
      <c r="O5" s="41">
        <f aca="true" t="shared" si="1" ref="O5:O68">L5+M5+N5</f>
        <v>54765258.36000001</v>
      </c>
      <c r="P5" s="30">
        <f aca="true" t="shared" si="2" ref="P5:P68">K5+O5</f>
        <v>67316455.55000001</v>
      </c>
    </row>
    <row r="6" spans="1:16" ht="12.75" customHeight="1">
      <c r="A6" s="28">
        <v>3</v>
      </c>
      <c r="B6" s="29">
        <v>65</v>
      </c>
      <c r="C6" s="50" t="s">
        <v>34</v>
      </c>
      <c r="D6" s="4">
        <v>2056881.12</v>
      </c>
      <c r="E6" s="4">
        <v>3345170.82</v>
      </c>
      <c r="F6" s="4">
        <v>63137.2</v>
      </c>
      <c r="G6" s="4">
        <v>1302.88</v>
      </c>
      <c r="H6" s="4">
        <v>17548.88</v>
      </c>
      <c r="I6" s="4">
        <v>438176.95</v>
      </c>
      <c r="J6" s="4">
        <v>691157</v>
      </c>
      <c r="K6" s="15">
        <f t="shared" si="0"/>
        <v>6613374.85</v>
      </c>
      <c r="L6" s="4">
        <v>35595107.99</v>
      </c>
      <c r="M6" s="4">
        <v>3977174.13</v>
      </c>
      <c r="N6" s="4">
        <v>233171.56</v>
      </c>
      <c r="O6" s="41">
        <f t="shared" si="1"/>
        <v>39805453.68000001</v>
      </c>
      <c r="P6" s="30">
        <f t="shared" si="2"/>
        <v>46418828.53000001</v>
      </c>
    </row>
    <row r="7" spans="1:16" ht="12.75" customHeight="1">
      <c r="A7" s="28">
        <v>3</v>
      </c>
      <c r="B7" s="29">
        <v>99</v>
      </c>
      <c r="C7" s="50" t="s">
        <v>128</v>
      </c>
      <c r="D7" s="4">
        <v>769093.87</v>
      </c>
      <c r="E7" s="4">
        <v>1210218.45</v>
      </c>
      <c r="F7" s="4">
        <v>22841.82</v>
      </c>
      <c r="G7" s="4">
        <v>471.36</v>
      </c>
      <c r="H7" s="4">
        <v>6348.85</v>
      </c>
      <c r="I7" s="4">
        <v>166235.7</v>
      </c>
      <c r="J7" s="4">
        <v>250047.31</v>
      </c>
      <c r="K7" s="15">
        <f t="shared" si="0"/>
        <v>2425257.36</v>
      </c>
      <c r="L7" s="4">
        <v>12991177.52</v>
      </c>
      <c r="M7" s="4">
        <v>722980.59</v>
      </c>
      <c r="N7" s="4">
        <v>44408.04</v>
      </c>
      <c r="O7" s="41">
        <f t="shared" si="1"/>
        <v>13758566.149999999</v>
      </c>
      <c r="P7" s="30">
        <f t="shared" si="2"/>
        <v>16183823.509999998</v>
      </c>
    </row>
    <row r="8" spans="1:16" ht="12.75" customHeight="1">
      <c r="A8" s="28">
        <v>3</v>
      </c>
      <c r="B8" s="29">
        <v>133</v>
      </c>
      <c r="C8" s="50" t="s">
        <v>35</v>
      </c>
      <c r="D8" s="4">
        <v>668169.59</v>
      </c>
      <c r="E8" s="4">
        <v>1413826.53</v>
      </c>
      <c r="F8" s="4">
        <v>26684.75</v>
      </c>
      <c r="G8" s="4">
        <v>550.66</v>
      </c>
      <c r="H8" s="4">
        <v>7416.98</v>
      </c>
      <c r="I8" s="4">
        <v>404946.99</v>
      </c>
      <c r="J8" s="4">
        <v>292115.46</v>
      </c>
      <c r="K8" s="15">
        <f t="shared" si="0"/>
        <v>2813710.96</v>
      </c>
      <c r="L8" s="4">
        <v>12624750.7</v>
      </c>
      <c r="M8" s="4">
        <v>1059665.95</v>
      </c>
      <c r="N8" s="4">
        <v>206459.43</v>
      </c>
      <c r="O8" s="41">
        <f t="shared" si="1"/>
        <v>13890876.079999998</v>
      </c>
      <c r="P8" s="30">
        <f t="shared" si="2"/>
        <v>16704587.04</v>
      </c>
    </row>
    <row r="9" spans="1:16" ht="12.75" customHeight="1">
      <c r="A9" s="28">
        <v>4</v>
      </c>
      <c r="B9" s="29">
        <v>13</v>
      </c>
      <c r="C9" s="50" t="s">
        <v>129</v>
      </c>
      <c r="D9" s="4">
        <v>2917986.87</v>
      </c>
      <c r="E9" s="4">
        <v>2600749.9</v>
      </c>
      <c r="F9" s="4">
        <v>47814.78</v>
      </c>
      <c r="G9" s="4">
        <v>997.43</v>
      </c>
      <c r="H9" s="4">
        <v>15134.2</v>
      </c>
      <c r="I9" s="4">
        <v>401738.41</v>
      </c>
      <c r="J9" s="4">
        <v>526265.69</v>
      </c>
      <c r="K9" s="15">
        <f t="shared" si="0"/>
        <v>6510687.279999999</v>
      </c>
      <c r="L9" s="4">
        <v>30113493.65</v>
      </c>
      <c r="M9" s="4">
        <v>52248.87</v>
      </c>
      <c r="N9" s="4">
        <v>281231.01</v>
      </c>
      <c r="O9" s="41">
        <f t="shared" si="1"/>
        <v>30446973.53</v>
      </c>
      <c r="P9" s="30">
        <f t="shared" si="2"/>
        <v>36957660.81</v>
      </c>
    </row>
    <row r="10" spans="1:16" ht="12.75" customHeight="1">
      <c r="A10" s="28">
        <v>4</v>
      </c>
      <c r="B10" s="29">
        <v>902</v>
      </c>
      <c r="C10" s="50" t="s">
        <v>130</v>
      </c>
      <c r="D10" s="4">
        <v>594764.87</v>
      </c>
      <c r="E10" s="4">
        <v>1088296.22</v>
      </c>
      <c r="F10" s="4">
        <v>20008.32</v>
      </c>
      <c r="G10" s="4">
        <v>417.38</v>
      </c>
      <c r="H10" s="4">
        <v>6332.98</v>
      </c>
      <c r="I10" s="4">
        <v>130361.64</v>
      </c>
      <c r="J10" s="4">
        <v>220218.39</v>
      </c>
      <c r="K10" s="15">
        <f t="shared" si="0"/>
        <v>2060399.7999999998</v>
      </c>
      <c r="L10" s="4">
        <v>12283377.06</v>
      </c>
      <c r="M10" s="4">
        <v>695729.84</v>
      </c>
      <c r="N10" s="4">
        <v>633860.46</v>
      </c>
      <c r="O10" s="41">
        <f t="shared" si="1"/>
        <v>13612967.36</v>
      </c>
      <c r="P10" s="30">
        <f t="shared" si="2"/>
        <v>15673367.16</v>
      </c>
    </row>
    <row r="11" spans="1:16" ht="12.75" customHeight="1">
      <c r="A11" s="28">
        <v>5</v>
      </c>
      <c r="B11" s="29">
        <v>19</v>
      </c>
      <c r="C11" s="50" t="s">
        <v>131</v>
      </c>
      <c r="D11" s="4">
        <v>1005579.88</v>
      </c>
      <c r="E11" s="4">
        <v>824170.26</v>
      </c>
      <c r="F11" s="4">
        <v>16670.53</v>
      </c>
      <c r="G11" s="4">
        <v>378.37</v>
      </c>
      <c r="H11" s="4">
        <v>4138.06</v>
      </c>
      <c r="I11" s="4">
        <v>99468.26</v>
      </c>
      <c r="J11" s="2">
        <v>258225.88</v>
      </c>
      <c r="K11" s="15">
        <f t="shared" si="0"/>
        <v>2208631.2399999998</v>
      </c>
      <c r="L11" s="2">
        <v>7768664.97</v>
      </c>
      <c r="M11" s="2">
        <v>516794.04</v>
      </c>
      <c r="N11" s="2">
        <v>32062</v>
      </c>
      <c r="O11" s="41">
        <f t="shared" si="1"/>
        <v>8317521.01</v>
      </c>
      <c r="P11" s="30">
        <f t="shared" si="2"/>
        <v>10526152.25</v>
      </c>
    </row>
    <row r="12" spans="1:16" ht="12.75" customHeight="1">
      <c r="A12" s="28">
        <v>6</v>
      </c>
      <c r="B12" s="29">
        <v>15</v>
      </c>
      <c r="C12" s="50" t="s">
        <v>38</v>
      </c>
      <c r="D12" s="4">
        <v>2253402.14</v>
      </c>
      <c r="E12" s="4">
        <v>1841764.45</v>
      </c>
      <c r="F12" s="4">
        <v>31283.72</v>
      </c>
      <c r="G12" s="4">
        <v>585.12</v>
      </c>
      <c r="H12" s="4">
        <v>8063.8</v>
      </c>
      <c r="I12" s="4">
        <v>298293.16</v>
      </c>
      <c r="J12" s="4">
        <v>467298.18</v>
      </c>
      <c r="K12" s="15">
        <f t="shared" si="0"/>
        <v>4900690.57</v>
      </c>
      <c r="L12" s="4">
        <v>23211602.15</v>
      </c>
      <c r="M12" s="4">
        <v>822143.7</v>
      </c>
      <c r="N12" s="4">
        <v>54242.39</v>
      </c>
      <c r="O12" s="41">
        <f t="shared" si="1"/>
        <v>24087988.24</v>
      </c>
      <c r="P12" s="30">
        <f t="shared" si="2"/>
        <v>28988678.81</v>
      </c>
    </row>
    <row r="13" spans="1:16" ht="12.75" customHeight="1">
      <c r="A13" s="28">
        <v>6</v>
      </c>
      <c r="B13" s="29">
        <v>83</v>
      </c>
      <c r="C13" s="50" t="s">
        <v>132</v>
      </c>
      <c r="D13" s="4">
        <v>741471.23</v>
      </c>
      <c r="E13" s="4">
        <v>696020.28</v>
      </c>
      <c r="F13" s="4">
        <v>11822.42</v>
      </c>
      <c r="G13" s="4">
        <v>221.12</v>
      </c>
      <c r="H13" s="4">
        <v>3047.39</v>
      </c>
      <c r="I13" s="4">
        <v>99712.35</v>
      </c>
      <c r="J13" s="4">
        <v>176596.42</v>
      </c>
      <c r="K13" s="15">
        <f t="shared" si="0"/>
        <v>1728891.21</v>
      </c>
      <c r="L13" s="4">
        <v>8120213.76</v>
      </c>
      <c r="M13" s="4">
        <v>738905.93</v>
      </c>
      <c r="N13" s="4">
        <v>44270.19</v>
      </c>
      <c r="O13" s="41">
        <f t="shared" si="1"/>
        <v>8903389.879999999</v>
      </c>
      <c r="P13" s="30">
        <f t="shared" si="2"/>
        <v>10632281.09</v>
      </c>
    </row>
    <row r="14" spans="1:16" ht="12.75" customHeight="1">
      <c r="A14" s="28">
        <v>7</v>
      </c>
      <c r="B14" s="29">
        <v>40</v>
      </c>
      <c r="C14" s="50" t="s">
        <v>39</v>
      </c>
      <c r="D14" s="4">
        <v>8252537.41</v>
      </c>
      <c r="E14" s="4">
        <v>11514799</v>
      </c>
      <c r="F14" s="4">
        <v>161636.49</v>
      </c>
      <c r="G14" s="4">
        <v>3530.21</v>
      </c>
      <c r="H14" s="4">
        <v>43260.18</v>
      </c>
      <c r="I14" s="4">
        <v>945627.33</v>
      </c>
      <c r="J14" s="4">
        <v>1419033.45</v>
      </c>
      <c r="K14" s="15">
        <f t="shared" si="0"/>
        <v>22340424.07</v>
      </c>
      <c r="L14" s="4">
        <v>52332607.27</v>
      </c>
      <c r="M14" s="4">
        <v>8762707.64</v>
      </c>
      <c r="N14" s="4">
        <v>778009.94</v>
      </c>
      <c r="O14" s="41">
        <f t="shared" si="1"/>
        <v>61873324.85</v>
      </c>
      <c r="P14" s="30">
        <f t="shared" si="2"/>
        <v>84213748.92</v>
      </c>
    </row>
    <row r="15" spans="1:16" ht="12.75" customHeight="1">
      <c r="A15" s="28">
        <v>8</v>
      </c>
      <c r="B15" s="29">
        <v>15</v>
      </c>
      <c r="C15" s="50" t="s">
        <v>40</v>
      </c>
      <c r="D15" s="4">
        <v>3373808.17</v>
      </c>
      <c r="E15" s="4">
        <v>3785887.2</v>
      </c>
      <c r="F15" s="4">
        <v>73459.44</v>
      </c>
      <c r="G15" s="4">
        <v>1573.24</v>
      </c>
      <c r="H15" s="4">
        <v>18185.99</v>
      </c>
      <c r="I15" s="4">
        <v>325765.19</v>
      </c>
      <c r="J15" s="4">
        <v>677911.06</v>
      </c>
      <c r="K15" s="15">
        <f t="shared" si="0"/>
        <v>8256590.29</v>
      </c>
      <c r="L15" s="4">
        <v>41096812.06</v>
      </c>
      <c r="M15" s="4">
        <v>4025944.44</v>
      </c>
      <c r="N15" s="4">
        <v>234052.3</v>
      </c>
      <c r="O15" s="41">
        <f t="shared" si="1"/>
        <v>45356808.8</v>
      </c>
      <c r="P15" s="30">
        <f t="shared" si="2"/>
        <v>53613399.089999996</v>
      </c>
    </row>
    <row r="16" spans="1:16" ht="12.75" customHeight="1">
      <c r="A16" s="28">
        <v>8</v>
      </c>
      <c r="B16" s="29">
        <v>19</v>
      </c>
      <c r="C16" s="50" t="s">
        <v>41</v>
      </c>
      <c r="D16" s="2">
        <v>55857321.35</v>
      </c>
      <c r="E16" s="2">
        <v>27931908.85</v>
      </c>
      <c r="F16" s="2">
        <v>541976.66</v>
      </c>
      <c r="G16" s="2">
        <v>11607.22</v>
      </c>
      <c r="H16" s="2">
        <v>134174.46</v>
      </c>
      <c r="I16" s="2">
        <v>3124231</v>
      </c>
      <c r="J16" s="4">
        <v>5001562.11</v>
      </c>
      <c r="K16" s="15">
        <f t="shared" si="0"/>
        <v>92602781.65</v>
      </c>
      <c r="L16" s="4">
        <v>767661163.49</v>
      </c>
      <c r="M16" s="4">
        <v>71062735.7</v>
      </c>
      <c r="N16" s="4">
        <v>4067334.73</v>
      </c>
      <c r="O16" s="41">
        <f t="shared" si="1"/>
        <v>842791233.9200001</v>
      </c>
      <c r="P16" s="30">
        <f t="shared" si="2"/>
        <v>935394015.57</v>
      </c>
    </row>
    <row r="17" spans="1:16" ht="12.75" customHeight="1">
      <c r="A17" s="28">
        <v>8</v>
      </c>
      <c r="B17" s="29">
        <v>73</v>
      </c>
      <c r="C17" s="50" t="s">
        <v>155</v>
      </c>
      <c r="D17" s="4">
        <v>1269962.65</v>
      </c>
      <c r="E17" s="4">
        <v>1479273.43</v>
      </c>
      <c r="F17" s="4">
        <v>28703.07</v>
      </c>
      <c r="G17" s="4">
        <v>614.72</v>
      </c>
      <c r="H17" s="4">
        <v>7105.88</v>
      </c>
      <c r="I17" s="4">
        <v>168076.05</v>
      </c>
      <c r="J17" s="4">
        <v>264882.65</v>
      </c>
      <c r="K17" s="15">
        <f t="shared" si="0"/>
        <v>3218618.4499999997</v>
      </c>
      <c r="L17" s="4">
        <v>13978555.66</v>
      </c>
      <c r="M17" s="4">
        <v>998501.79</v>
      </c>
      <c r="N17" s="4">
        <v>1052370.35</v>
      </c>
      <c r="O17" s="41">
        <f t="shared" si="1"/>
        <v>16029427.799999999</v>
      </c>
      <c r="P17" s="30">
        <f t="shared" si="2"/>
        <v>19248046.25</v>
      </c>
    </row>
    <row r="18" spans="1:16" ht="12.75" customHeight="1">
      <c r="A18" s="28">
        <v>8</v>
      </c>
      <c r="B18" s="29">
        <v>101</v>
      </c>
      <c r="C18" s="50" t="s">
        <v>42</v>
      </c>
      <c r="D18" s="4">
        <v>3626814.04</v>
      </c>
      <c r="E18" s="4">
        <v>4410100.54</v>
      </c>
      <c r="F18" s="4">
        <v>85571.36</v>
      </c>
      <c r="G18" s="4">
        <v>1832.63</v>
      </c>
      <c r="H18" s="4">
        <v>21184.48</v>
      </c>
      <c r="I18" s="4">
        <v>359642.32</v>
      </c>
      <c r="J18" s="2">
        <v>789684.37</v>
      </c>
      <c r="K18" s="15">
        <f t="shared" si="0"/>
        <v>9294829.74</v>
      </c>
      <c r="L18" s="2">
        <v>48064950.19</v>
      </c>
      <c r="M18" s="2">
        <v>6282804.01</v>
      </c>
      <c r="N18" s="2">
        <v>361887.71</v>
      </c>
      <c r="O18" s="41">
        <f t="shared" si="1"/>
        <v>54709641.91</v>
      </c>
      <c r="P18" s="30">
        <f t="shared" si="2"/>
        <v>64004471.65</v>
      </c>
    </row>
    <row r="19" spans="1:16" ht="12.75" customHeight="1">
      <c r="A19" s="28">
        <v>8</v>
      </c>
      <c r="B19" s="29">
        <v>121</v>
      </c>
      <c r="C19" s="50" t="s">
        <v>133</v>
      </c>
      <c r="D19" s="4">
        <v>1848665.88</v>
      </c>
      <c r="E19" s="4">
        <v>2084417.28</v>
      </c>
      <c r="F19" s="4">
        <v>40444.98</v>
      </c>
      <c r="G19" s="4">
        <v>866.19</v>
      </c>
      <c r="H19" s="4">
        <v>10012.76</v>
      </c>
      <c r="I19" s="4">
        <v>207192.41</v>
      </c>
      <c r="J19" s="4">
        <v>373241.32</v>
      </c>
      <c r="K19" s="15">
        <f t="shared" si="0"/>
        <v>4564840.82</v>
      </c>
      <c r="L19" s="4">
        <v>18756860.61</v>
      </c>
      <c r="M19" s="4">
        <v>2883070.3</v>
      </c>
      <c r="N19" s="4">
        <v>165452.04</v>
      </c>
      <c r="O19" s="41">
        <f t="shared" si="1"/>
        <v>21805382.95</v>
      </c>
      <c r="P19" s="30">
        <f t="shared" si="2"/>
        <v>26370223.77</v>
      </c>
    </row>
    <row r="20" spans="1:16" ht="12.75" customHeight="1">
      <c r="A20" s="28">
        <v>8</v>
      </c>
      <c r="B20" s="29">
        <v>187</v>
      </c>
      <c r="C20" s="50" t="s">
        <v>43</v>
      </c>
      <c r="D20" s="4">
        <v>3992297.02</v>
      </c>
      <c r="E20" s="4">
        <v>3532170.95</v>
      </c>
      <c r="F20" s="4">
        <v>68536.46</v>
      </c>
      <c r="G20" s="4">
        <v>1467.81</v>
      </c>
      <c r="H20" s="4">
        <v>16967.23</v>
      </c>
      <c r="I20" s="4">
        <v>334084.52</v>
      </c>
      <c r="J20" s="4">
        <v>632479.95</v>
      </c>
      <c r="K20" s="15">
        <f t="shared" si="0"/>
        <v>8578003.94</v>
      </c>
      <c r="L20" s="4">
        <v>30751936.02</v>
      </c>
      <c r="M20" s="4">
        <v>4361932.43</v>
      </c>
      <c r="N20" s="4">
        <v>474008.28</v>
      </c>
      <c r="O20" s="41">
        <f t="shared" si="1"/>
        <v>35587876.730000004</v>
      </c>
      <c r="P20" s="30">
        <f t="shared" si="2"/>
        <v>44165880.67</v>
      </c>
    </row>
    <row r="21" spans="1:16" ht="12.75" customHeight="1">
      <c r="A21" s="28">
        <v>8</v>
      </c>
      <c r="B21" s="29">
        <v>200</v>
      </c>
      <c r="C21" s="50" t="s">
        <v>44</v>
      </c>
      <c r="D21" s="4">
        <v>1338992.85</v>
      </c>
      <c r="E21" s="4">
        <v>1413607.37</v>
      </c>
      <c r="F21" s="4">
        <v>27428.92</v>
      </c>
      <c r="G21" s="4">
        <v>587.43</v>
      </c>
      <c r="H21" s="4">
        <v>6790.44</v>
      </c>
      <c r="I21" s="4">
        <v>123137.53</v>
      </c>
      <c r="J21" s="4">
        <v>253124.31</v>
      </c>
      <c r="K21" s="15">
        <f t="shared" si="0"/>
        <v>3163668.85</v>
      </c>
      <c r="L21" s="4">
        <v>13916066.57</v>
      </c>
      <c r="M21" s="4">
        <v>875125.8</v>
      </c>
      <c r="N21" s="4">
        <v>52302.03</v>
      </c>
      <c r="O21" s="41">
        <f t="shared" si="1"/>
        <v>14843494.4</v>
      </c>
      <c r="P21" s="30">
        <f t="shared" si="2"/>
        <v>18007163.25</v>
      </c>
    </row>
    <row r="22" spans="1:16" ht="12.75" customHeight="1">
      <c r="A22" s="28">
        <v>8</v>
      </c>
      <c r="B22" s="29">
        <v>245</v>
      </c>
      <c r="C22" s="50" t="s">
        <v>45</v>
      </c>
      <c r="D22" s="4">
        <v>1402634.38</v>
      </c>
      <c r="E22" s="4">
        <v>2044667.32</v>
      </c>
      <c r="F22" s="4">
        <v>39673.69</v>
      </c>
      <c r="G22" s="4">
        <v>849.67</v>
      </c>
      <c r="H22" s="4">
        <v>9821.82</v>
      </c>
      <c r="I22" s="4">
        <v>155158.24</v>
      </c>
      <c r="J22" s="4">
        <v>366123.58</v>
      </c>
      <c r="K22" s="15">
        <f t="shared" si="0"/>
        <v>4018928.7</v>
      </c>
      <c r="L22" s="4">
        <v>38144664.17</v>
      </c>
      <c r="M22" s="4">
        <v>1155572.2</v>
      </c>
      <c r="N22" s="4">
        <v>258989.99</v>
      </c>
      <c r="O22" s="41">
        <f t="shared" si="1"/>
        <v>39559226.36000001</v>
      </c>
      <c r="P22" s="30">
        <f t="shared" si="2"/>
        <v>43578155.06000001</v>
      </c>
    </row>
    <row r="23" spans="1:16" ht="12.75" customHeight="1">
      <c r="A23" s="28">
        <v>8</v>
      </c>
      <c r="B23" s="29">
        <v>279</v>
      </c>
      <c r="C23" s="50" t="s">
        <v>46</v>
      </c>
      <c r="D23" s="4">
        <v>3809321.2</v>
      </c>
      <c r="E23" s="4">
        <v>3539595.59</v>
      </c>
      <c r="F23" s="4">
        <v>68680.53</v>
      </c>
      <c r="G23" s="4">
        <v>1470.89</v>
      </c>
      <c r="H23" s="4">
        <v>17002.89</v>
      </c>
      <c r="I23" s="4">
        <v>294441.43</v>
      </c>
      <c r="J23" s="4">
        <v>633809.43</v>
      </c>
      <c r="K23" s="15">
        <f t="shared" si="0"/>
        <v>8364321.96</v>
      </c>
      <c r="L23" s="4">
        <v>29399704.9</v>
      </c>
      <c r="M23" s="4">
        <v>4540125.24</v>
      </c>
      <c r="N23" s="4">
        <v>261582</v>
      </c>
      <c r="O23" s="41">
        <f t="shared" si="1"/>
        <v>34201412.14</v>
      </c>
      <c r="P23" s="30">
        <f t="shared" si="2"/>
        <v>42565734.1</v>
      </c>
    </row>
    <row r="24" spans="1:16" ht="12.75" customHeight="1">
      <c r="A24" s="28">
        <v>9</v>
      </c>
      <c r="B24" s="29">
        <v>59</v>
      </c>
      <c r="C24" s="50" t="s">
        <v>47</v>
      </c>
      <c r="D24" s="4">
        <v>3943171.37</v>
      </c>
      <c r="E24" s="4">
        <v>2666978.4</v>
      </c>
      <c r="F24" s="4">
        <v>53945.09</v>
      </c>
      <c r="G24" s="4">
        <v>1224.39</v>
      </c>
      <c r="H24" s="4">
        <v>13390.59</v>
      </c>
      <c r="I24" s="4">
        <v>312430.65</v>
      </c>
      <c r="J24" s="4">
        <v>835607.49</v>
      </c>
      <c r="K24" s="15">
        <f t="shared" si="0"/>
        <v>7826747.98</v>
      </c>
      <c r="L24" s="4">
        <v>26194710.4</v>
      </c>
      <c r="M24" s="4">
        <v>1142277.41</v>
      </c>
      <c r="N24" s="4">
        <v>73193.63</v>
      </c>
      <c r="O24" s="41">
        <f t="shared" si="1"/>
        <v>27410181.439999998</v>
      </c>
      <c r="P24" s="30">
        <f t="shared" si="2"/>
        <v>35236929.42</v>
      </c>
    </row>
    <row r="25" spans="1:16" ht="12.75" customHeight="1">
      <c r="A25" s="28">
        <v>10</v>
      </c>
      <c r="B25" s="29">
        <v>37</v>
      </c>
      <c r="C25" s="50" t="s">
        <v>134</v>
      </c>
      <c r="D25" s="4">
        <v>1756317.36</v>
      </c>
      <c r="E25" s="4">
        <v>1151310.41</v>
      </c>
      <c r="F25" s="4">
        <v>19555.85</v>
      </c>
      <c r="G25" s="4">
        <v>365.77</v>
      </c>
      <c r="H25" s="4">
        <v>5040.78</v>
      </c>
      <c r="I25" s="4">
        <v>171464.49</v>
      </c>
      <c r="J25" s="2">
        <v>292114.04</v>
      </c>
      <c r="K25" s="15">
        <f t="shared" si="0"/>
        <v>3396168.7</v>
      </c>
      <c r="L25" s="2">
        <v>12425381.1</v>
      </c>
      <c r="M25" s="2">
        <v>0</v>
      </c>
      <c r="N25" s="2">
        <v>0</v>
      </c>
      <c r="O25" s="41">
        <f t="shared" si="1"/>
        <v>12425381.1</v>
      </c>
      <c r="P25" s="30">
        <f t="shared" si="2"/>
        <v>15821549.8</v>
      </c>
    </row>
    <row r="26" spans="1:16" ht="12.75" customHeight="1">
      <c r="A26" s="28">
        <v>11</v>
      </c>
      <c r="B26" s="29">
        <v>4</v>
      </c>
      <c r="C26" s="50" t="s">
        <v>49</v>
      </c>
      <c r="D26" s="4">
        <v>1698986.65</v>
      </c>
      <c r="E26" s="4">
        <v>1588615.59</v>
      </c>
      <c r="F26" s="4">
        <v>29206.7</v>
      </c>
      <c r="G26" s="4">
        <v>609.26</v>
      </c>
      <c r="H26" s="4">
        <v>9244.42</v>
      </c>
      <c r="I26" s="4">
        <v>94624.88</v>
      </c>
      <c r="J26" s="4">
        <v>321458.78</v>
      </c>
      <c r="K26" s="15">
        <f t="shared" si="0"/>
        <v>3742746.2800000003</v>
      </c>
      <c r="L26" s="4">
        <v>18535746.3</v>
      </c>
      <c r="M26" s="4">
        <v>0</v>
      </c>
      <c r="N26" s="4">
        <v>818795.94</v>
      </c>
      <c r="O26" s="41">
        <f t="shared" si="1"/>
        <v>19354542.240000002</v>
      </c>
      <c r="P26" s="30">
        <f t="shared" si="2"/>
        <v>23097288.520000003</v>
      </c>
    </row>
    <row r="27" spans="1:16" ht="12.75" customHeight="1">
      <c r="A27" s="28">
        <v>11</v>
      </c>
      <c r="B27" s="29">
        <v>12</v>
      </c>
      <c r="C27" s="50" t="s">
        <v>135</v>
      </c>
      <c r="D27" s="4">
        <v>2093864.74</v>
      </c>
      <c r="E27" s="4">
        <v>1791240.3</v>
      </c>
      <c r="F27" s="4">
        <v>32931.95</v>
      </c>
      <c r="G27" s="4">
        <v>686.97</v>
      </c>
      <c r="H27" s="4">
        <v>10423.53</v>
      </c>
      <c r="I27" s="4">
        <v>239583.29</v>
      </c>
      <c r="J27" s="4">
        <v>362460.19</v>
      </c>
      <c r="K27" s="15">
        <f t="shared" si="0"/>
        <v>4531190.97</v>
      </c>
      <c r="L27" s="4">
        <v>42476601.67</v>
      </c>
      <c r="M27" s="4">
        <v>1646039.22</v>
      </c>
      <c r="N27" s="4">
        <v>886506.82</v>
      </c>
      <c r="O27" s="41">
        <f t="shared" si="1"/>
        <v>45009147.71</v>
      </c>
      <c r="P27" s="30">
        <f t="shared" si="2"/>
        <v>49540338.68</v>
      </c>
    </row>
    <row r="28" spans="1:16" ht="12.75" customHeight="1">
      <c r="A28" s="28">
        <v>11</v>
      </c>
      <c r="B28" s="29">
        <v>20</v>
      </c>
      <c r="C28" s="50" t="s">
        <v>136</v>
      </c>
      <c r="D28" s="2">
        <v>2388702.12</v>
      </c>
      <c r="E28" s="2">
        <v>2824191.62</v>
      </c>
      <c r="F28" s="2">
        <v>51922.76</v>
      </c>
      <c r="G28" s="2">
        <v>1083.12</v>
      </c>
      <c r="H28" s="2">
        <v>16434.44</v>
      </c>
      <c r="I28" s="2">
        <v>318511.36</v>
      </c>
      <c r="J28" s="4">
        <v>571479.46</v>
      </c>
      <c r="K28" s="15">
        <f t="shared" si="0"/>
        <v>6172324.88</v>
      </c>
      <c r="L28" s="4">
        <v>35119987.28</v>
      </c>
      <c r="M28" s="4">
        <v>910526.47</v>
      </c>
      <c r="N28" s="4">
        <v>62806.6</v>
      </c>
      <c r="O28" s="41">
        <f t="shared" si="1"/>
        <v>36093320.35</v>
      </c>
      <c r="P28" s="30">
        <f t="shared" si="2"/>
        <v>42265645.230000004</v>
      </c>
    </row>
    <row r="29" spans="1:16" ht="12.75" customHeight="1">
      <c r="A29" s="28">
        <v>11</v>
      </c>
      <c r="B29" s="29">
        <v>27</v>
      </c>
      <c r="C29" s="50" t="s">
        <v>137</v>
      </c>
      <c r="D29" s="4">
        <v>1312408.83</v>
      </c>
      <c r="E29" s="4">
        <v>1185999.69</v>
      </c>
      <c r="F29" s="4">
        <v>21804.6</v>
      </c>
      <c r="G29" s="4">
        <v>454.85</v>
      </c>
      <c r="H29" s="4">
        <v>6901.53</v>
      </c>
      <c r="I29" s="4">
        <v>170296.2</v>
      </c>
      <c r="J29" s="4">
        <v>239988.84</v>
      </c>
      <c r="K29" s="15">
        <f t="shared" si="0"/>
        <v>2937854.54</v>
      </c>
      <c r="L29" s="4">
        <v>13156431.37</v>
      </c>
      <c r="M29" s="4">
        <v>865308.78</v>
      </c>
      <c r="N29" s="4">
        <v>434488.75</v>
      </c>
      <c r="O29" s="41">
        <f t="shared" si="1"/>
        <v>14456228.899999999</v>
      </c>
      <c r="P29" s="30">
        <f t="shared" si="2"/>
        <v>17394083.439999998</v>
      </c>
    </row>
    <row r="30" spans="1:16" ht="12.75" customHeight="1">
      <c r="A30" s="28">
        <v>11</v>
      </c>
      <c r="B30" s="29">
        <v>31</v>
      </c>
      <c r="C30" s="50" t="s">
        <v>51</v>
      </c>
      <c r="D30" s="4">
        <v>1050568.23</v>
      </c>
      <c r="E30" s="4">
        <v>1324069.33</v>
      </c>
      <c r="F30" s="4">
        <v>24343.01</v>
      </c>
      <c r="G30" s="4">
        <v>507.8</v>
      </c>
      <c r="H30" s="4">
        <v>7704.98</v>
      </c>
      <c r="I30" s="4">
        <v>121903.4</v>
      </c>
      <c r="J30" s="4">
        <v>267927.44</v>
      </c>
      <c r="K30" s="15">
        <f t="shared" si="0"/>
        <v>2797024.19</v>
      </c>
      <c r="L30" s="4">
        <v>13870646.36</v>
      </c>
      <c r="M30" s="4">
        <v>864684.1</v>
      </c>
      <c r="N30" s="4">
        <v>52132.68</v>
      </c>
      <c r="O30" s="41">
        <f t="shared" si="1"/>
        <v>14787463.139999999</v>
      </c>
      <c r="P30" s="30">
        <f t="shared" si="2"/>
        <v>17584487.33</v>
      </c>
    </row>
    <row r="31" spans="1:16" ht="12.75" customHeight="1">
      <c r="A31" s="28">
        <v>12</v>
      </c>
      <c r="B31" s="29">
        <v>40</v>
      </c>
      <c r="C31" s="50" t="s">
        <v>154</v>
      </c>
      <c r="D31" s="4">
        <v>3859104.61</v>
      </c>
      <c r="E31" s="4">
        <v>2596221.45</v>
      </c>
      <c r="F31" s="4">
        <v>49001.43</v>
      </c>
      <c r="G31" s="4">
        <v>1011.18</v>
      </c>
      <c r="H31" s="4">
        <v>13619.87</v>
      </c>
      <c r="I31" s="4">
        <v>335907.21</v>
      </c>
      <c r="J31" s="4">
        <v>536414.05</v>
      </c>
      <c r="K31" s="15">
        <f t="shared" si="0"/>
        <v>7391279.800000001</v>
      </c>
      <c r="L31" s="4">
        <v>25688291.72</v>
      </c>
      <c r="M31" s="4">
        <v>714474.43</v>
      </c>
      <c r="N31" s="4">
        <v>47803.8</v>
      </c>
      <c r="O31" s="41">
        <f t="shared" si="1"/>
        <v>26450569.95</v>
      </c>
      <c r="P31" s="30">
        <f t="shared" si="2"/>
        <v>33841849.75</v>
      </c>
    </row>
    <row r="32" spans="1:16" ht="12.75" customHeight="1">
      <c r="A32" s="28">
        <v>13</v>
      </c>
      <c r="B32" s="29">
        <v>34</v>
      </c>
      <c r="C32" s="50" t="s">
        <v>52</v>
      </c>
      <c r="D32" s="4">
        <v>1555190.44</v>
      </c>
      <c r="E32" s="4">
        <v>897673.1</v>
      </c>
      <c r="F32" s="4">
        <v>15705.72</v>
      </c>
      <c r="G32" s="4">
        <v>327.65</v>
      </c>
      <c r="H32" s="4">
        <v>4933.64</v>
      </c>
      <c r="I32" s="4">
        <v>137002.81</v>
      </c>
      <c r="J32" s="2">
        <v>326429</v>
      </c>
      <c r="K32" s="15">
        <f t="shared" si="0"/>
        <v>2937262.36</v>
      </c>
      <c r="L32" s="2">
        <v>10314537.63</v>
      </c>
      <c r="M32" s="2">
        <v>1026078.79</v>
      </c>
      <c r="N32" s="2">
        <v>212509.8</v>
      </c>
      <c r="O32" s="41">
        <f t="shared" si="1"/>
        <v>11553126.220000003</v>
      </c>
      <c r="P32" s="30">
        <f t="shared" si="2"/>
        <v>14490388.580000002</v>
      </c>
    </row>
    <row r="33" spans="1:16" ht="12.75" customHeight="1">
      <c r="A33" s="28">
        <v>14</v>
      </c>
      <c r="B33" s="29">
        <v>21</v>
      </c>
      <c r="C33" s="50" t="s">
        <v>138</v>
      </c>
      <c r="D33" s="4">
        <v>5297138.08</v>
      </c>
      <c r="E33" s="4">
        <v>4508964.11</v>
      </c>
      <c r="F33" s="4">
        <v>82897.3</v>
      </c>
      <c r="G33" s="4">
        <v>1729.26</v>
      </c>
      <c r="H33" s="4">
        <v>26238.41</v>
      </c>
      <c r="I33" s="4">
        <v>578340.16</v>
      </c>
      <c r="J33" s="4">
        <v>912395.73</v>
      </c>
      <c r="K33" s="15">
        <f t="shared" si="0"/>
        <v>11407703.05</v>
      </c>
      <c r="L33" s="4">
        <v>53660698.19</v>
      </c>
      <c r="M33" s="4">
        <v>5384918.18</v>
      </c>
      <c r="N33" s="4">
        <v>830035.75</v>
      </c>
      <c r="O33" s="41">
        <f t="shared" si="1"/>
        <v>59875652.12</v>
      </c>
      <c r="P33" s="30">
        <f t="shared" si="2"/>
        <v>71283355.17</v>
      </c>
    </row>
    <row r="34" spans="1:16" ht="12.75" customHeight="1">
      <c r="A34" s="28">
        <v>15</v>
      </c>
      <c r="B34" s="29">
        <v>30</v>
      </c>
      <c r="C34" s="50" t="s">
        <v>54</v>
      </c>
      <c r="D34" s="4">
        <v>6076852.21</v>
      </c>
      <c r="E34" s="4">
        <v>3741406.52</v>
      </c>
      <c r="F34" s="4">
        <v>59066.7</v>
      </c>
      <c r="G34" s="4">
        <v>1571.28</v>
      </c>
      <c r="H34" s="4">
        <v>14764.71</v>
      </c>
      <c r="I34" s="4">
        <v>407851.25</v>
      </c>
      <c r="J34" s="4">
        <v>770938.59</v>
      </c>
      <c r="K34" s="15">
        <f t="shared" si="0"/>
        <v>11072451.26</v>
      </c>
      <c r="L34" s="4">
        <v>39264821.08</v>
      </c>
      <c r="M34" s="4">
        <v>7607865.97</v>
      </c>
      <c r="N34" s="4">
        <v>438681.97</v>
      </c>
      <c r="O34" s="41">
        <f t="shared" si="1"/>
        <v>47311369.019999996</v>
      </c>
      <c r="P34" s="30">
        <f t="shared" si="2"/>
        <v>58383820.279999994</v>
      </c>
    </row>
    <row r="35" spans="1:16" ht="12.75" customHeight="1">
      <c r="A35" s="28">
        <v>15</v>
      </c>
      <c r="B35" s="29">
        <v>36</v>
      </c>
      <c r="C35" s="50" t="s">
        <v>55</v>
      </c>
      <c r="D35" s="4">
        <v>1228563.51</v>
      </c>
      <c r="E35" s="4">
        <v>1150967.66</v>
      </c>
      <c r="F35" s="4">
        <v>18170.67</v>
      </c>
      <c r="G35" s="4">
        <v>483.37</v>
      </c>
      <c r="H35" s="4">
        <v>4542.06</v>
      </c>
      <c r="I35" s="4">
        <v>133734.82</v>
      </c>
      <c r="J35" s="4">
        <v>237163.59</v>
      </c>
      <c r="K35" s="15">
        <f t="shared" si="0"/>
        <v>2773625.6799999997</v>
      </c>
      <c r="L35" s="4">
        <v>11614279.14</v>
      </c>
      <c r="M35" s="4">
        <v>1131397.22</v>
      </c>
      <c r="N35" s="4">
        <v>521651.71</v>
      </c>
      <c r="O35" s="41">
        <f t="shared" si="1"/>
        <v>13267328.070000002</v>
      </c>
      <c r="P35" s="30">
        <f t="shared" si="2"/>
        <v>16040953.750000002</v>
      </c>
    </row>
    <row r="36" spans="1:16" ht="12.75" customHeight="1">
      <c r="A36" s="28">
        <v>15</v>
      </c>
      <c r="B36" s="29">
        <v>78</v>
      </c>
      <c r="C36" s="50" t="s">
        <v>56</v>
      </c>
      <c r="D36" s="4">
        <v>2120010.47</v>
      </c>
      <c r="E36" s="4">
        <v>1434664.11</v>
      </c>
      <c r="F36" s="4">
        <v>22649.47</v>
      </c>
      <c r="G36" s="4">
        <v>602.51</v>
      </c>
      <c r="H36" s="4">
        <v>5661.61</v>
      </c>
      <c r="I36" s="4">
        <v>202079.25</v>
      </c>
      <c r="J36" s="4">
        <v>295620.89</v>
      </c>
      <c r="K36" s="15">
        <f t="shared" si="0"/>
        <v>4081288.3100000005</v>
      </c>
      <c r="L36" s="4">
        <v>14321054.14</v>
      </c>
      <c r="M36" s="4">
        <v>2287926.84</v>
      </c>
      <c r="N36" s="4">
        <v>137278.66</v>
      </c>
      <c r="O36" s="41">
        <f t="shared" si="1"/>
        <v>16746259.64</v>
      </c>
      <c r="P36" s="30">
        <f t="shared" si="2"/>
        <v>20827547.950000003</v>
      </c>
    </row>
    <row r="37" spans="1:16" ht="12.75" customHeight="1">
      <c r="A37" s="28">
        <v>16</v>
      </c>
      <c r="B37" s="29">
        <v>78</v>
      </c>
      <c r="C37" s="50" t="s">
        <v>57</v>
      </c>
      <c r="D37" s="4">
        <v>929981.59</v>
      </c>
      <c r="E37" s="4">
        <v>669793.96</v>
      </c>
      <c r="F37" s="4">
        <v>11718.74</v>
      </c>
      <c r="G37" s="4">
        <v>244.47</v>
      </c>
      <c r="H37" s="4">
        <v>3681.21</v>
      </c>
      <c r="I37" s="4">
        <v>103348.1</v>
      </c>
      <c r="J37" s="4">
        <v>243563.25</v>
      </c>
      <c r="K37" s="15">
        <f t="shared" si="0"/>
        <v>1962331.3199999998</v>
      </c>
      <c r="L37" s="4">
        <v>6750463.62</v>
      </c>
      <c r="M37" s="4">
        <v>1013588.14</v>
      </c>
      <c r="N37" s="4">
        <v>59033.88</v>
      </c>
      <c r="O37" s="41">
        <f t="shared" si="1"/>
        <v>7823085.64</v>
      </c>
      <c r="P37" s="30">
        <f t="shared" si="2"/>
        <v>9785416.959999999</v>
      </c>
    </row>
    <row r="38" spans="1:16" ht="12.75" customHeight="1">
      <c r="A38" s="28">
        <v>17</v>
      </c>
      <c r="B38" s="29">
        <v>79</v>
      </c>
      <c r="C38" s="50" t="s">
        <v>58</v>
      </c>
      <c r="D38" s="4">
        <v>2542959.64</v>
      </c>
      <c r="E38" s="4">
        <v>1614265.42</v>
      </c>
      <c r="F38" s="4">
        <v>31322.39</v>
      </c>
      <c r="G38" s="4">
        <v>670.81</v>
      </c>
      <c r="H38" s="4">
        <v>7754.33</v>
      </c>
      <c r="I38" s="4">
        <v>197605.23</v>
      </c>
      <c r="J38" s="4">
        <v>289054.67</v>
      </c>
      <c r="K38" s="15">
        <f t="shared" si="0"/>
        <v>4683632.49</v>
      </c>
      <c r="L38" s="4">
        <v>11294735.76</v>
      </c>
      <c r="M38" s="4">
        <v>2338781.12</v>
      </c>
      <c r="N38" s="4">
        <v>485224.89</v>
      </c>
      <c r="O38" s="41">
        <f t="shared" si="1"/>
        <v>14118741.77</v>
      </c>
      <c r="P38" s="30">
        <f t="shared" si="2"/>
        <v>18802374.259999998</v>
      </c>
    </row>
    <row r="39" spans="1:16" ht="12.75" customHeight="1">
      <c r="A39" s="28">
        <v>18</v>
      </c>
      <c r="B39" s="29">
        <v>87</v>
      </c>
      <c r="C39" s="50" t="s">
        <v>59</v>
      </c>
      <c r="D39" s="4">
        <v>5087029.01</v>
      </c>
      <c r="E39" s="4">
        <v>3291251.19</v>
      </c>
      <c r="F39" s="4">
        <v>60509.65</v>
      </c>
      <c r="G39" s="4">
        <v>1262.25</v>
      </c>
      <c r="H39" s="4">
        <v>19152.34</v>
      </c>
      <c r="I39" s="4">
        <v>547556.78</v>
      </c>
      <c r="J39" s="2">
        <v>665989.68</v>
      </c>
      <c r="K39" s="15">
        <f t="shared" si="0"/>
        <v>9672750.899999999</v>
      </c>
      <c r="L39" s="2">
        <v>38229180.13</v>
      </c>
      <c r="M39" s="2">
        <v>9779054.76</v>
      </c>
      <c r="N39" s="2">
        <v>559280.96</v>
      </c>
      <c r="O39" s="41">
        <f t="shared" si="1"/>
        <v>48567515.85</v>
      </c>
      <c r="P39" s="30">
        <f t="shared" si="2"/>
        <v>58240266.75</v>
      </c>
    </row>
    <row r="40" spans="1:16" ht="12.75" customHeight="1">
      <c r="A40" s="28">
        <v>19</v>
      </c>
      <c r="B40" s="29">
        <v>130</v>
      </c>
      <c r="C40" s="50" t="s">
        <v>60</v>
      </c>
      <c r="D40" s="2">
        <v>1800907.19</v>
      </c>
      <c r="E40" s="2">
        <v>985158.46</v>
      </c>
      <c r="F40" s="2">
        <v>17236.36</v>
      </c>
      <c r="G40" s="2">
        <v>359.58</v>
      </c>
      <c r="H40" s="2">
        <v>5414.47</v>
      </c>
      <c r="I40" s="2">
        <v>154985.61</v>
      </c>
      <c r="J40" s="4">
        <v>358242.1</v>
      </c>
      <c r="K40" s="15">
        <f t="shared" si="0"/>
        <v>3322303.77</v>
      </c>
      <c r="L40" s="4">
        <v>9787192.52</v>
      </c>
      <c r="M40" s="4">
        <v>323183.32</v>
      </c>
      <c r="N40" s="4">
        <v>14577.59</v>
      </c>
      <c r="O40" s="41">
        <f t="shared" si="1"/>
        <v>10124953.43</v>
      </c>
      <c r="P40" s="30">
        <f t="shared" si="2"/>
        <v>13447257.2</v>
      </c>
    </row>
    <row r="41" spans="1:16" ht="12.75" customHeight="1">
      <c r="A41" s="28">
        <v>21</v>
      </c>
      <c r="B41" s="29">
        <v>41</v>
      </c>
      <c r="C41" s="50" t="s">
        <v>61</v>
      </c>
      <c r="D41" s="4">
        <v>2218601.25</v>
      </c>
      <c r="E41" s="4">
        <v>2036739.26</v>
      </c>
      <c r="F41" s="4">
        <v>37445.45</v>
      </c>
      <c r="G41" s="4">
        <v>781.12</v>
      </c>
      <c r="H41" s="4">
        <v>11852.13</v>
      </c>
      <c r="I41" s="4">
        <v>294050.39</v>
      </c>
      <c r="J41" s="4">
        <v>412137.28</v>
      </c>
      <c r="K41" s="15">
        <f t="shared" si="0"/>
        <v>5011606.88</v>
      </c>
      <c r="L41" s="4">
        <v>25048708.52</v>
      </c>
      <c r="M41" s="4">
        <v>2797950.27</v>
      </c>
      <c r="N41" s="4">
        <v>163334.39</v>
      </c>
      <c r="O41" s="41">
        <f t="shared" si="1"/>
        <v>28009993.18</v>
      </c>
      <c r="P41" s="30">
        <f t="shared" si="2"/>
        <v>33021600.06</v>
      </c>
    </row>
    <row r="42" spans="1:16" ht="12.75" customHeight="1">
      <c r="A42" s="28">
        <v>22</v>
      </c>
      <c r="B42" s="29">
        <v>125</v>
      </c>
      <c r="C42" s="50" t="s">
        <v>62</v>
      </c>
      <c r="D42" s="4">
        <v>1134912.5</v>
      </c>
      <c r="E42" s="4">
        <v>835903.61</v>
      </c>
      <c r="F42" s="4">
        <v>17793.28</v>
      </c>
      <c r="G42" s="4">
        <v>351.64</v>
      </c>
      <c r="H42" s="4">
        <v>4284.71</v>
      </c>
      <c r="I42" s="4">
        <v>107802.85</v>
      </c>
      <c r="J42" s="4">
        <v>210326.58</v>
      </c>
      <c r="K42" s="15">
        <f t="shared" si="0"/>
        <v>2311375.17</v>
      </c>
      <c r="L42" s="4">
        <v>6614172.04</v>
      </c>
      <c r="M42" s="4">
        <v>1073159.08</v>
      </c>
      <c r="N42" s="4">
        <v>62424.99</v>
      </c>
      <c r="O42" s="41">
        <f t="shared" si="1"/>
        <v>7749756.11</v>
      </c>
      <c r="P42" s="30">
        <f t="shared" si="2"/>
        <v>10061131.280000001</v>
      </c>
    </row>
    <row r="43" spans="1:16" ht="12.75" customHeight="1">
      <c r="A43" s="28">
        <v>23</v>
      </c>
      <c r="B43" s="29">
        <v>50</v>
      </c>
      <c r="C43" s="50" t="s">
        <v>139</v>
      </c>
      <c r="D43" s="4">
        <v>2054095.35</v>
      </c>
      <c r="E43" s="4">
        <v>1621791.96</v>
      </c>
      <c r="F43" s="4">
        <v>29816.64</v>
      </c>
      <c r="G43" s="4">
        <v>621.98</v>
      </c>
      <c r="H43" s="4">
        <v>9437.48</v>
      </c>
      <c r="I43" s="4">
        <v>210731.8</v>
      </c>
      <c r="J43" s="4">
        <v>328172.07</v>
      </c>
      <c r="K43" s="15">
        <f t="shared" si="0"/>
        <v>4254667.279999999</v>
      </c>
      <c r="L43" s="4">
        <v>18856908.12</v>
      </c>
      <c r="M43" s="4">
        <v>1360643.78</v>
      </c>
      <c r="N43" s="4">
        <v>81776.8</v>
      </c>
      <c r="O43" s="41">
        <f t="shared" si="1"/>
        <v>20299328.700000003</v>
      </c>
      <c r="P43" s="30">
        <f t="shared" si="2"/>
        <v>24553995.980000004</v>
      </c>
    </row>
    <row r="44" spans="1:16" ht="12.75" customHeight="1">
      <c r="A44" s="28">
        <v>24</v>
      </c>
      <c r="B44" s="29">
        <v>89</v>
      </c>
      <c r="C44" s="50" t="s">
        <v>140</v>
      </c>
      <c r="D44" s="4">
        <v>2924325.59</v>
      </c>
      <c r="E44" s="4">
        <v>2069219.79</v>
      </c>
      <c r="F44" s="4">
        <v>41854.2</v>
      </c>
      <c r="G44" s="4">
        <v>949.96</v>
      </c>
      <c r="H44" s="4">
        <v>10389.32</v>
      </c>
      <c r="I44" s="4">
        <v>269298.75</v>
      </c>
      <c r="J44" s="4">
        <v>648320.05</v>
      </c>
      <c r="K44" s="15">
        <f t="shared" si="0"/>
        <v>5964357.66</v>
      </c>
      <c r="L44" s="4">
        <v>22405352.17</v>
      </c>
      <c r="M44" s="4">
        <v>2743774.58</v>
      </c>
      <c r="N44" s="4">
        <v>159841.08</v>
      </c>
      <c r="O44" s="41">
        <f t="shared" si="1"/>
        <v>25308967.83</v>
      </c>
      <c r="P44" s="30">
        <f t="shared" si="2"/>
        <v>31273325.49</v>
      </c>
    </row>
    <row r="45" spans="1:16" ht="12.75" customHeight="1">
      <c r="A45" s="28">
        <v>25</v>
      </c>
      <c r="B45" s="29">
        <v>120</v>
      </c>
      <c r="C45" s="50" t="s">
        <v>65</v>
      </c>
      <c r="D45" s="4">
        <v>2723528.08</v>
      </c>
      <c r="E45" s="4">
        <v>2229390.48</v>
      </c>
      <c r="F45" s="4">
        <v>43257.97</v>
      </c>
      <c r="G45" s="4">
        <v>926.43</v>
      </c>
      <c r="H45" s="4">
        <v>10709.16</v>
      </c>
      <c r="I45" s="4">
        <v>281731.58</v>
      </c>
      <c r="J45" s="4">
        <v>399200.61</v>
      </c>
      <c r="K45" s="15">
        <f t="shared" si="0"/>
        <v>5688744.3100000005</v>
      </c>
      <c r="L45" s="4">
        <v>19479836.61</v>
      </c>
      <c r="M45" s="4">
        <v>3707674.72</v>
      </c>
      <c r="N45" s="4">
        <v>212488.1</v>
      </c>
      <c r="O45" s="41">
        <f t="shared" si="1"/>
        <v>23399999.43</v>
      </c>
      <c r="P45" s="30">
        <f t="shared" si="2"/>
        <v>29088743.740000002</v>
      </c>
    </row>
    <row r="46" spans="1:16" ht="12.75" customHeight="1">
      <c r="A46" s="28">
        <v>26</v>
      </c>
      <c r="B46" s="29">
        <v>89</v>
      </c>
      <c r="C46" s="50" t="s">
        <v>66</v>
      </c>
      <c r="D46" s="4">
        <v>3344455.84</v>
      </c>
      <c r="E46" s="4">
        <v>2316673.42</v>
      </c>
      <c r="F46" s="4">
        <v>45546.09</v>
      </c>
      <c r="G46" s="4">
        <v>820.41</v>
      </c>
      <c r="H46" s="4">
        <v>12495.04</v>
      </c>
      <c r="I46" s="4">
        <v>259438.56</v>
      </c>
      <c r="J46" s="2">
        <v>515520.78</v>
      </c>
      <c r="K46" s="15">
        <f t="shared" si="0"/>
        <v>6494950.14</v>
      </c>
      <c r="L46" s="2">
        <v>21915508.1</v>
      </c>
      <c r="M46" s="2">
        <v>3536408.64</v>
      </c>
      <c r="N46" s="2">
        <v>203947.38</v>
      </c>
      <c r="O46" s="41">
        <f t="shared" si="1"/>
        <v>25655864.12</v>
      </c>
      <c r="P46" s="30">
        <f t="shared" si="2"/>
        <v>32150814.26</v>
      </c>
    </row>
    <row r="47" spans="1:16" ht="12.75" customHeight="1">
      <c r="A47" s="28">
        <v>27</v>
      </c>
      <c r="B47" s="29">
        <v>28</v>
      </c>
      <c r="C47" s="50" t="s">
        <v>67</v>
      </c>
      <c r="D47" s="4">
        <v>1650157.66</v>
      </c>
      <c r="E47" s="4">
        <v>1436822.72</v>
      </c>
      <c r="F47" s="4">
        <v>22683.55</v>
      </c>
      <c r="G47" s="4">
        <v>603.42</v>
      </c>
      <c r="H47" s="4">
        <v>5670.13</v>
      </c>
      <c r="I47" s="4">
        <v>140201.75</v>
      </c>
      <c r="J47" s="4">
        <v>296065.68</v>
      </c>
      <c r="K47" s="15">
        <f t="shared" si="0"/>
        <v>3552204.91</v>
      </c>
      <c r="L47" s="4">
        <v>13636456.05</v>
      </c>
      <c r="M47" s="4">
        <v>1808982.79</v>
      </c>
      <c r="N47" s="4">
        <v>106477.14</v>
      </c>
      <c r="O47" s="41">
        <f t="shared" si="1"/>
        <v>15551915.98</v>
      </c>
      <c r="P47" s="30">
        <f t="shared" si="2"/>
        <v>19104120.89</v>
      </c>
    </row>
    <row r="48" spans="1:16" ht="12.75" customHeight="1">
      <c r="A48" s="28">
        <v>28</v>
      </c>
      <c r="B48" s="29">
        <v>5</v>
      </c>
      <c r="C48" s="50" t="s">
        <v>153</v>
      </c>
      <c r="D48" s="4">
        <v>3570664.77</v>
      </c>
      <c r="E48" s="4">
        <v>3759170.72</v>
      </c>
      <c r="F48" s="4">
        <v>63618.05</v>
      </c>
      <c r="G48" s="4">
        <v>1425.94</v>
      </c>
      <c r="H48" s="4">
        <v>18392.69</v>
      </c>
      <c r="I48" s="4">
        <v>339527.7</v>
      </c>
      <c r="J48" s="4">
        <v>462004.07</v>
      </c>
      <c r="K48" s="15">
        <f t="shared" si="0"/>
        <v>8214803.9399999995</v>
      </c>
      <c r="L48" s="4">
        <v>34820033.48</v>
      </c>
      <c r="M48" s="4">
        <v>0</v>
      </c>
      <c r="N48" s="4">
        <v>237765.91</v>
      </c>
      <c r="O48" s="41">
        <f t="shared" si="1"/>
        <v>35057799.38999999</v>
      </c>
      <c r="P48" s="30">
        <f t="shared" si="2"/>
        <v>43272603.32999999</v>
      </c>
    </row>
    <row r="49" spans="1:16" ht="12.75" customHeight="1">
      <c r="A49" s="28">
        <v>28</v>
      </c>
      <c r="B49" s="29">
        <v>6</v>
      </c>
      <c r="C49" s="50" t="s">
        <v>68</v>
      </c>
      <c r="D49" s="4">
        <v>5049832.66</v>
      </c>
      <c r="E49" s="4">
        <v>2004236.55</v>
      </c>
      <c r="F49" s="4">
        <v>33918.55</v>
      </c>
      <c r="G49" s="4">
        <v>760.25</v>
      </c>
      <c r="H49" s="4">
        <v>9806.23</v>
      </c>
      <c r="I49" s="4">
        <v>145245.06</v>
      </c>
      <c r="J49" s="4">
        <v>246321.73</v>
      </c>
      <c r="K49" s="15">
        <f t="shared" si="0"/>
        <v>7490121.03</v>
      </c>
      <c r="L49" s="4">
        <v>14455517.13</v>
      </c>
      <c r="M49" s="4">
        <v>877863.28</v>
      </c>
      <c r="N49" s="4">
        <v>54832.79</v>
      </c>
      <c r="O49" s="41">
        <f t="shared" si="1"/>
        <v>15388213.2</v>
      </c>
      <c r="P49" s="30">
        <f t="shared" si="2"/>
        <v>22878334.23</v>
      </c>
    </row>
    <row r="50" spans="1:16" ht="12.75" customHeight="1">
      <c r="A50" s="28">
        <v>28</v>
      </c>
      <c r="B50" s="29">
        <v>7</v>
      </c>
      <c r="C50" s="50" t="s">
        <v>141</v>
      </c>
      <c r="D50" s="4">
        <v>3106960.23</v>
      </c>
      <c r="E50" s="4">
        <v>3150622.53</v>
      </c>
      <c r="F50" s="4">
        <v>53319.33</v>
      </c>
      <c r="G50" s="4">
        <v>1195.11</v>
      </c>
      <c r="H50" s="4">
        <v>15415.22</v>
      </c>
      <c r="I50" s="4">
        <v>219842.84</v>
      </c>
      <c r="J50" s="4">
        <v>387213.17</v>
      </c>
      <c r="K50" s="15">
        <f t="shared" si="0"/>
        <v>6934568.43</v>
      </c>
      <c r="L50" s="4">
        <v>27331659.75</v>
      </c>
      <c r="M50" s="4">
        <v>2129801.43</v>
      </c>
      <c r="N50" s="4">
        <v>878954.63</v>
      </c>
      <c r="O50" s="41">
        <f t="shared" si="1"/>
        <v>30340415.81</v>
      </c>
      <c r="P50" s="30">
        <f t="shared" si="2"/>
        <v>37274984.239999995</v>
      </c>
    </row>
    <row r="51" spans="1:16" ht="12.75" customHeight="1">
      <c r="A51" s="28">
        <v>28</v>
      </c>
      <c r="B51" s="29">
        <v>49</v>
      </c>
      <c r="C51" s="50" t="s">
        <v>69</v>
      </c>
      <c r="D51" s="4">
        <v>1464620</v>
      </c>
      <c r="E51" s="4">
        <v>1635872.85</v>
      </c>
      <c r="F51" s="4">
        <v>27684.57</v>
      </c>
      <c r="G51" s="4">
        <v>620.53</v>
      </c>
      <c r="H51" s="4">
        <v>8003.92</v>
      </c>
      <c r="I51" s="4">
        <v>159148.89</v>
      </c>
      <c r="J51" s="4">
        <v>201049.64</v>
      </c>
      <c r="K51" s="15">
        <f t="shared" si="0"/>
        <v>3497000.4000000004</v>
      </c>
      <c r="L51" s="4">
        <v>13678268.27</v>
      </c>
      <c r="M51" s="4">
        <v>1129413.26</v>
      </c>
      <c r="N51" s="4">
        <v>66857.26</v>
      </c>
      <c r="O51" s="41">
        <f t="shared" si="1"/>
        <v>14874538.79</v>
      </c>
      <c r="P51" s="30">
        <f t="shared" si="2"/>
        <v>18371539.189999998</v>
      </c>
    </row>
    <row r="52" spans="1:16" ht="12.75" customHeight="1">
      <c r="A52" s="28">
        <v>28</v>
      </c>
      <c r="B52" s="29">
        <v>58</v>
      </c>
      <c r="C52" s="50" t="s">
        <v>70</v>
      </c>
      <c r="D52" s="4">
        <v>2271505.39</v>
      </c>
      <c r="E52" s="4">
        <v>3672513.58</v>
      </c>
      <c r="F52" s="4">
        <v>62151.52</v>
      </c>
      <c r="G52" s="4">
        <v>1393.07</v>
      </c>
      <c r="H52" s="4">
        <v>17968.7</v>
      </c>
      <c r="I52" s="4">
        <v>305357.49</v>
      </c>
      <c r="J52" s="4">
        <v>451353.86</v>
      </c>
      <c r="K52" s="15">
        <f t="shared" si="0"/>
        <v>6782243.609999999</v>
      </c>
      <c r="L52" s="4">
        <v>36214825.07</v>
      </c>
      <c r="M52" s="4">
        <v>2651012.47</v>
      </c>
      <c r="N52" s="4">
        <v>155710.2</v>
      </c>
      <c r="O52" s="41">
        <f t="shared" si="1"/>
        <v>39021547.74</v>
      </c>
      <c r="P52" s="30">
        <f t="shared" si="2"/>
        <v>45803791.35</v>
      </c>
    </row>
    <row r="53" spans="1:16" ht="12.75" customHeight="1">
      <c r="A53" s="28">
        <v>28</v>
      </c>
      <c r="B53" s="29">
        <v>65</v>
      </c>
      <c r="C53" s="50" t="s">
        <v>71</v>
      </c>
      <c r="D53" s="4">
        <v>2828151.5</v>
      </c>
      <c r="E53" s="4">
        <v>3013420.09</v>
      </c>
      <c r="F53" s="4">
        <v>50997.4</v>
      </c>
      <c r="G53" s="4">
        <v>1143.06</v>
      </c>
      <c r="H53" s="4">
        <v>14743.92</v>
      </c>
      <c r="I53" s="4">
        <v>224544.9</v>
      </c>
      <c r="J53" s="2">
        <v>370350.92</v>
      </c>
      <c r="K53" s="15">
        <f t="shared" si="0"/>
        <v>6503351.79</v>
      </c>
      <c r="L53" s="2">
        <v>28765464.35</v>
      </c>
      <c r="M53" s="2">
        <v>3704317.4</v>
      </c>
      <c r="N53" s="2">
        <v>1007713.03</v>
      </c>
      <c r="O53" s="41">
        <f t="shared" si="1"/>
        <v>33477494.78</v>
      </c>
      <c r="P53" s="30">
        <f t="shared" si="2"/>
        <v>39980846.57</v>
      </c>
    </row>
    <row r="54" spans="1:16" ht="12.75" customHeight="1">
      <c r="A54" s="28">
        <v>28</v>
      </c>
      <c r="B54" s="29">
        <v>74</v>
      </c>
      <c r="C54" s="50" t="s">
        <v>142</v>
      </c>
      <c r="D54" s="4">
        <v>2799121.75</v>
      </c>
      <c r="E54" s="4">
        <v>3450980.9</v>
      </c>
      <c r="F54" s="4">
        <v>58402.42</v>
      </c>
      <c r="G54" s="4">
        <v>1309.04</v>
      </c>
      <c r="H54" s="4">
        <v>16884.8</v>
      </c>
      <c r="I54" s="4">
        <v>286482.62</v>
      </c>
      <c r="J54" s="4">
        <v>424127.38</v>
      </c>
      <c r="K54" s="15">
        <f t="shared" si="0"/>
        <v>7037308.91</v>
      </c>
      <c r="L54" s="4">
        <v>34469026.63</v>
      </c>
      <c r="M54" s="4">
        <v>1410605.44</v>
      </c>
      <c r="N54" s="4">
        <v>86919.69</v>
      </c>
      <c r="O54" s="41">
        <f t="shared" si="1"/>
        <v>35966551.76</v>
      </c>
      <c r="P54" s="30">
        <f t="shared" si="2"/>
        <v>43003860.67</v>
      </c>
    </row>
    <row r="55" spans="1:16" ht="12.75" customHeight="1">
      <c r="A55" s="28">
        <v>28</v>
      </c>
      <c r="B55" s="29">
        <v>79</v>
      </c>
      <c r="C55" s="50" t="s">
        <v>72</v>
      </c>
      <c r="D55" s="4">
        <v>108431058.29</v>
      </c>
      <c r="E55" s="4">
        <v>59255663</v>
      </c>
      <c r="F55" s="4">
        <v>1002808.89</v>
      </c>
      <c r="G55" s="4">
        <v>22477.09</v>
      </c>
      <c r="H55" s="4">
        <v>289923.33</v>
      </c>
      <c r="I55" s="4">
        <v>5512678.41</v>
      </c>
      <c r="J55" s="4">
        <v>7282552.3</v>
      </c>
      <c r="K55" s="15">
        <f t="shared" si="0"/>
        <v>181797161.31</v>
      </c>
      <c r="L55" s="4">
        <v>1081360158.8</v>
      </c>
      <c r="M55" s="4">
        <v>81370303.88</v>
      </c>
      <c r="N55" s="4">
        <v>4732964.29</v>
      </c>
      <c r="O55" s="41">
        <f t="shared" si="1"/>
        <v>1167463426.9699998</v>
      </c>
      <c r="P55" s="30">
        <f t="shared" si="2"/>
        <v>1349260588.2799997</v>
      </c>
    </row>
    <row r="56" spans="1:16" ht="12.75" customHeight="1">
      <c r="A56" s="28">
        <v>28</v>
      </c>
      <c r="B56" s="29">
        <v>92</v>
      </c>
      <c r="C56" s="50" t="s">
        <v>143</v>
      </c>
      <c r="D56" s="4">
        <v>2944752.11</v>
      </c>
      <c r="E56" s="4">
        <v>3869114.15</v>
      </c>
      <c r="F56" s="4">
        <v>65478.67</v>
      </c>
      <c r="G56" s="4">
        <v>1467.65</v>
      </c>
      <c r="H56" s="4">
        <v>18930.62</v>
      </c>
      <c r="I56" s="4">
        <v>271219.4</v>
      </c>
      <c r="J56" s="4">
        <v>475516.17</v>
      </c>
      <c r="K56" s="15">
        <f t="shared" si="0"/>
        <v>7646478.77</v>
      </c>
      <c r="L56" s="4">
        <v>37354028.88</v>
      </c>
      <c r="M56" s="4">
        <v>2131975.92</v>
      </c>
      <c r="N56" s="4">
        <v>151011.45</v>
      </c>
      <c r="O56" s="41">
        <f t="shared" si="1"/>
        <v>39637016.25000001</v>
      </c>
      <c r="P56" s="30">
        <f t="shared" si="2"/>
        <v>47283495.02000001</v>
      </c>
    </row>
    <row r="57" spans="1:16" ht="12.75" customHeight="1">
      <c r="A57" s="28">
        <v>28</v>
      </c>
      <c r="B57" s="29">
        <v>106</v>
      </c>
      <c r="C57" s="50" t="s">
        <v>73</v>
      </c>
      <c r="D57" s="4">
        <v>934343.58</v>
      </c>
      <c r="E57" s="4">
        <v>1865709.95</v>
      </c>
      <c r="F57" s="4">
        <v>31574.21</v>
      </c>
      <c r="G57" s="4">
        <v>707.71</v>
      </c>
      <c r="H57" s="4">
        <v>9128.46</v>
      </c>
      <c r="I57" s="4">
        <v>145119</v>
      </c>
      <c r="J57" s="4">
        <v>229296.74</v>
      </c>
      <c r="K57" s="15">
        <f t="shared" si="0"/>
        <v>3215879.65</v>
      </c>
      <c r="L57" s="4">
        <v>14055686.43</v>
      </c>
      <c r="M57" s="4">
        <v>1603643.35</v>
      </c>
      <c r="N57" s="4">
        <v>92778.29</v>
      </c>
      <c r="O57" s="41">
        <f t="shared" si="1"/>
        <v>15752108.069999998</v>
      </c>
      <c r="P57" s="30">
        <f t="shared" si="2"/>
        <v>18967987.72</v>
      </c>
    </row>
    <row r="58" spans="1:16" ht="12.75" customHeight="1">
      <c r="A58" s="28">
        <v>28</v>
      </c>
      <c r="B58" s="29">
        <v>115</v>
      </c>
      <c r="C58" s="50" t="s">
        <v>152</v>
      </c>
      <c r="D58" s="4">
        <v>6338607.97</v>
      </c>
      <c r="E58" s="4">
        <v>1510039.4</v>
      </c>
      <c r="F58" s="4">
        <v>25555.04</v>
      </c>
      <c r="G58" s="4">
        <v>572.79</v>
      </c>
      <c r="H58" s="4">
        <v>7388.25</v>
      </c>
      <c r="I58" s="4">
        <v>103063.05</v>
      </c>
      <c r="J58" s="4">
        <v>185584.64</v>
      </c>
      <c r="K58" s="15">
        <f t="shared" si="0"/>
        <v>8170811.14</v>
      </c>
      <c r="L58" s="4">
        <v>6684360.71</v>
      </c>
      <c r="M58" s="4">
        <v>0</v>
      </c>
      <c r="N58" s="4">
        <v>4262.79</v>
      </c>
      <c r="O58" s="41">
        <f t="shared" si="1"/>
        <v>6688623.5</v>
      </c>
      <c r="P58" s="30">
        <f t="shared" si="2"/>
        <v>14859434.64</v>
      </c>
    </row>
    <row r="59" spans="1:16" ht="12.75" customHeight="1">
      <c r="A59" s="28">
        <v>28</v>
      </c>
      <c r="B59" s="29">
        <v>127</v>
      </c>
      <c r="C59" s="50" t="s">
        <v>151</v>
      </c>
      <c r="D59" s="4">
        <v>4719309.2</v>
      </c>
      <c r="E59" s="4">
        <v>1510985.18</v>
      </c>
      <c r="F59" s="4">
        <v>25571.05</v>
      </c>
      <c r="G59" s="4">
        <v>573.15</v>
      </c>
      <c r="H59" s="4">
        <v>7392.88</v>
      </c>
      <c r="I59" s="4">
        <v>106669.08</v>
      </c>
      <c r="J59" s="4">
        <v>185700.88</v>
      </c>
      <c r="K59" s="15">
        <f t="shared" si="0"/>
        <v>6556201.42</v>
      </c>
      <c r="L59" s="4">
        <v>7226091.74</v>
      </c>
      <c r="M59" s="4">
        <v>1032443.64</v>
      </c>
      <c r="N59" s="4">
        <v>61405.86</v>
      </c>
      <c r="O59" s="41">
        <f t="shared" si="1"/>
        <v>8319941.24</v>
      </c>
      <c r="P59" s="30">
        <f t="shared" si="2"/>
        <v>14876142.66</v>
      </c>
    </row>
    <row r="60" spans="1:16" ht="12.75" customHeight="1">
      <c r="A60" s="28">
        <v>28</v>
      </c>
      <c r="B60" s="29">
        <v>148</v>
      </c>
      <c r="C60" s="50" t="s">
        <v>150</v>
      </c>
      <c r="D60" s="4">
        <v>1717908.84</v>
      </c>
      <c r="E60" s="4">
        <v>2140909.21</v>
      </c>
      <c r="F60" s="4">
        <v>36231.52</v>
      </c>
      <c r="G60" s="4">
        <v>812.1</v>
      </c>
      <c r="H60" s="4">
        <v>10474.94</v>
      </c>
      <c r="I60" s="4">
        <v>191105.37</v>
      </c>
      <c r="J60" s="2">
        <v>263118.87</v>
      </c>
      <c r="K60" s="15">
        <f t="shared" si="0"/>
        <v>4360560.85</v>
      </c>
      <c r="L60" s="2">
        <v>18854288.47</v>
      </c>
      <c r="M60" s="2">
        <v>855641.31</v>
      </c>
      <c r="N60" s="2">
        <v>580754.64</v>
      </c>
      <c r="O60" s="41">
        <f t="shared" si="1"/>
        <v>20290684.419999998</v>
      </c>
      <c r="P60" s="30">
        <f t="shared" si="2"/>
        <v>24651245.269999996</v>
      </c>
    </row>
    <row r="61" spans="1:16" ht="12.75" customHeight="1">
      <c r="A61" s="28">
        <v>29</v>
      </c>
      <c r="B61" s="29">
        <v>67</v>
      </c>
      <c r="C61" s="50" t="s">
        <v>144</v>
      </c>
      <c r="D61" s="4">
        <v>8271229.46</v>
      </c>
      <c r="E61" s="4">
        <v>7820321.8</v>
      </c>
      <c r="F61" s="4">
        <v>143776.61</v>
      </c>
      <c r="G61" s="4">
        <v>2999.22</v>
      </c>
      <c r="H61" s="4">
        <v>45507.76</v>
      </c>
      <c r="I61" s="4">
        <v>1062313.98</v>
      </c>
      <c r="J61" s="4">
        <v>1582453.99</v>
      </c>
      <c r="K61" s="15">
        <f t="shared" si="0"/>
        <v>18928602.82</v>
      </c>
      <c r="L61" s="4">
        <v>169201455.05</v>
      </c>
      <c r="M61" s="4">
        <v>12976304.49</v>
      </c>
      <c r="N61" s="4">
        <v>759514.97</v>
      </c>
      <c r="O61" s="41">
        <f t="shared" si="1"/>
        <v>182937274.51000002</v>
      </c>
      <c r="P61" s="30">
        <f t="shared" si="2"/>
        <v>201865877.33</v>
      </c>
    </row>
    <row r="62" spans="1:16" ht="12.75" customHeight="1">
      <c r="A62" s="28">
        <v>29</v>
      </c>
      <c r="B62" s="29">
        <v>69</v>
      </c>
      <c r="C62" s="50" t="s">
        <v>75</v>
      </c>
      <c r="D62" s="4">
        <v>2125690.94</v>
      </c>
      <c r="E62" s="4">
        <v>1761533.62</v>
      </c>
      <c r="F62" s="4">
        <v>32385.79</v>
      </c>
      <c r="G62" s="4">
        <v>675.58</v>
      </c>
      <c r="H62" s="4">
        <v>10250.66</v>
      </c>
      <c r="I62" s="4">
        <v>369692.8</v>
      </c>
      <c r="J62" s="4">
        <v>356449</v>
      </c>
      <c r="K62" s="15">
        <f t="shared" si="0"/>
        <v>4656678.390000001</v>
      </c>
      <c r="L62" s="4">
        <v>22984998.19</v>
      </c>
      <c r="M62" s="4">
        <v>0</v>
      </c>
      <c r="N62" s="4">
        <v>0</v>
      </c>
      <c r="O62" s="41">
        <f t="shared" si="1"/>
        <v>22984998.19</v>
      </c>
      <c r="P62" s="30">
        <f t="shared" si="2"/>
        <v>27641676.580000002</v>
      </c>
    </row>
    <row r="63" spans="1:16" ht="12.75" customHeight="1">
      <c r="A63" s="28">
        <v>30</v>
      </c>
      <c r="B63" s="29">
        <v>16</v>
      </c>
      <c r="C63" s="50" t="s">
        <v>76</v>
      </c>
      <c r="D63" s="4">
        <v>2900962.78</v>
      </c>
      <c r="E63" s="4">
        <v>2744753.04</v>
      </c>
      <c r="F63" s="4">
        <v>49944.12</v>
      </c>
      <c r="G63" s="4">
        <v>1012.65</v>
      </c>
      <c r="H63" s="4">
        <v>15382.83</v>
      </c>
      <c r="I63" s="4">
        <v>468959.52</v>
      </c>
      <c r="J63" s="4">
        <v>781509.59</v>
      </c>
      <c r="K63" s="15">
        <f t="shared" si="0"/>
        <v>6962524.529999999</v>
      </c>
      <c r="L63" s="4">
        <v>32810100.97</v>
      </c>
      <c r="M63" s="4">
        <v>2019450.57</v>
      </c>
      <c r="N63" s="4">
        <v>125451.52</v>
      </c>
      <c r="O63" s="41">
        <f t="shared" si="1"/>
        <v>34955003.06</v>
      </c>
      <c r="P63" s="30">
        <f t="shared" si="2"/>
        <v>41917527.59</v>
      </c>
    </row>
    <row r="64" spans="1:16" ht="12.75" customHeight="1">
      <c r="A64" s="28">
        <v>30</v>
      </c>
      <c r="B64" s="29">
        <v>24</v>
      </c>
      <c r="C64" s="50" t="s">
        <v>77</v>
      </c>
      <c r="D64" s="4">
        <v>774356.56</v>
      </c>
      <c r="E64" s="4">
        <v>1186507.24</v>
      </c>
      <c r="F64" s="4">
        <v>21589.94</v>
      </c>
      <c r="G64" s="4">
        <v>437.75</v>
      </c>
      <c r="H64" s="4">
        <v>6649.72</v>
      </c>
      <c r="I64" s="4">
        <v>153320.3</v>
      </c>
      <c r="J64" s="4">
        <v>337832.5</v>
      </c>
      <c r="K64" s="15">
        <f t="shared" si="0"/>
        <v>2480694.01</v>
      </c>
      <c r="L64" s="4">
        <v>12956023.72</v>
      </c>
      <c r="M64" s="4">
        <v>386085.08</v>
      </c>
      <c r="N64" s="4">
        <v>94669.32</v>
      </c>
      <c r="O64" s="41">
        <f t="shared" si="1"/>
        <v>13436778.120000001</v>
      </c>
      <c r="P64" s="30">
        <f t="shared" si="2"/>
        <v>15917472.13</v>
      </c>
    </row>
    <row r="65" spans="1:16" ht="12.75" customHeight="1">
      <c r="A65" s="28">
        <v>30</v>
      </c>
      <c r="B65" s="29">
        <v>30</v>
      </c>
      <c r="C65" s="50" t="s">
        <v>78</v>
      </c>
      <c r="D65" s="4">
        <v>7386953.25</v>
      </c>
      <c r="E65" s="4">
        <v>5599263.89</v>
      </c>
      <c r="F65" s="4">
        <v>101885.41</v>
      </c>
      <c r="G65" s="4">
        <v>2065.8</v>
      </c>
      <c r="H65" s="4">
        <v>31380.79</v>
      </c>
      <c r="I65" s="4">
        <v>968793.96</v>
      </c>
      <c r="J65" s="4">
        <v>1594270.36</v>
      </c>
      <c r="K65" s="15">
        <f t="shared" si="0"/>
        <v>15684613.46</v>
      </c>
      <c r="L65" s="4">
        <v>64916741.6</v>
      </c>
      <c r="M65" s="4">
        <v>5023082.02</v>
      </c>
      <c r="N65" s="4">
        <v>451178.24</v>
      </c>
      <c r="O65" s="41">
        <f t="shared" si="1"/>
        <v>70391001.86</v>
      </c>
      <c r="P65" s="30">
        <f t="shared" si="2"/>
        <v>86075615.32</v>
      </c>
    </row>
    <row r="66" spans="1:16" ht="12.75" customHeight="1">
      <c r="A66" s="28">
        <v>32</v>
      </c>
      <c r="B66" s="29">
        <v>54</v>
      </c>
      <c r="C66" s="50" t="s">
        <v>79</v>
      </c>
      <c r="D66" s="4">
        <v>1874891.03</v>
      </c>
      <c r="E66" s="4">
        <v>1640941.47</v>
      </c>
      <c r="F66" s="4">
        <v>25906.03</v>
      </c>
      <c r="G66" s="4">
        <v>689.14</v>
      </c>
      <c r="H66" s="4">
        <v>6475.64</v>
      </c>
      <c r="I66" s="4">
        <v>178506.33</v>
      </c>
      <c r="J66" s="4">
        <v>338125.54</v>
      </c>
      <c r="K66" s="15">
        <f t="shared" si="0"/>
        <v>4065535.1799999997</v>
      </c>
      <c r="L66" s="4">
        <v>17781673.49</v>
      </c>
      <c r="M66" s="4">
        <v>2321298.29</v>
      </c>
      <c r="N66" s="4">
        <v>287890.45</v>
      </c>
      <c r="O66" s="41">
        <f t="shared" si="1"/>
        <v>20390862.229999997</v>
      </c>
      <c r="P66" s="30">
        <f t="shared" si="2"/>
        <v>24456397.409999996</v>
      </c>
    </row>
    <row r="67" spans="1:16" ht="12.75" customHeight="1">
      <c r="A67" s="28">
        <v>33</v>
      </c>
      <c r="B67" s="29">
        <v>4</v>
      </c>
      <c r="C67" s="50" t="s">
        <v>145</v>
      </c>
      <c r="D67" s="4">
        <v>1406972.84</v>
      </c>
      <c r="E67" s="4">
        <v>1392572.06</v>
      </c>
      <c r="F67" s="4">
        <v>26233.24</v>
      </c>
      <c r="G67" s="4">
        <v>623.89</v>
      </c>
      <c r="H67" s="4">
        <v>6179.3</v>
      </c>
      <c r="I67" s="4">
        <v>134094.54</v>
      </c>
      <c r="J67" s="2">
        <v>230320.78</v>
      </c>
      <c r="K67" s="15">
        <f t="shared" si="0"/>
        <v>3196996.6500000004</v>
      </c>
      <c r="L67" s="2">
        <v>12271602.32</v>
      </c>
      <c r="M67" s="2">
        <v>1523821.92</v>
      </c>
      <c r="N67" s="2">
        <v>637290.39</v>
      </c>
      <c r="O67" s="41">
        <f t="shared" si="1"/>
        <v>14432714.63</v>
      </c>
      <c r="P67" s="30">
        <f t="shared" si="2"/>
        <v>17629711.28</v>
      </c>
    </row>
    <row r="68" spans="1:16" ht="12.75" customHeight="1">
      <c r="A68" s="28">
        <v>33</v>
      </c>
      <c r="B68" s="29">
        <v>24</v>
      </c>
      <c r="C68" s="50" t="s">
        <v>146</v>
      </c>
      <c r="D68" s="4">
        <v>5218056.83</v>
      </c>
      <c r="E68" s="4">
        <v>4580128.05</v>
      </c>
      <c r="F68" s="4">
        <v>86280.35</v>
      </c>
      <c r="G68" s="4">
        <v>2051.96</v>
      </c>
      <c r="H68" s="4">
        <v>20323.52</v>
      </c>
      <c r="I68" s="4">
        <v>467398.59</v>
      </c>
      <c r="J68" s="4">
        <v>757518.19</v>
      </c>
      <c r="K68" s="15">
        <f t="shared" si="0"/>
        <v>11131757.49</v>
      </c>
      <c r="L68" s="4">
        <v>43534931.39</v>
      </c>
      <c r="M68" s="4">
        <v>7210995.05</v>
      </c>
      <c r="N68" s="4">
        <v>416660.93</v>
      </c>
      <c r="O68" s="41">
        <f t="shared" si="1"/>
        <v>51162587.37</v>
      </c>
      <c r="P68" s="30">
        <f t="shared" si="2"/>
        <v>62294344.86</v>
      </c>
    </row>
    <row r="69" spans="1:16" ht="12.75" customHeight="1">
      <c r="A69" s="28">
        <v>33</v>
      </c>
      <c r="B69" s="29">
        <v>44</v>
      </c>
      <c r="C69" s="50" t="s">
        <v>80</v>
      </c>
      <c r="D69" s="4">
        <v>5458487.71</v>
      </c>
      <c r="E69" s="4">
        <v>3620269.51</v>
      </c>
      <c r="F69" s="4">
        <v>68198.55</v>
      </c>
      <c r="G69" s="4">
        <v>1621.93</v>
      </c>
      <c r="H69" s="4">
        <v>16064.31</v>
      </c>
      <c r="I69" s="4">
        <v>388290.66</v>
      </c>
      <c r="J69" s="4">
        <v>598764.92</v>
      </c>
      <c r="K69" s="15">
        <f aca="true" t="shared" si="3" ref="K69:K93">J69+I69+H69+G69+F69+E69+D69</f>
        <v>10151697.59</v>
      </c>
      <c r="L69" s="4">
        <v>31961760.1</v>
      </c>
      <c r="M69" s="4">
        <v>1165928.96</v>
      </c>
      <c r="N69" s="4">
        <v>3749259.17</v>
      </c>
      <c r="O69" s="41">
        <f aca="true" t="shared" si="4" ref="O69:O93">L69+M69+N69</f>
        <v>36876948.230000004</v>
      </c>
      <c r="P69" s="30">
        <f aca="true" t="shared" si="5" ref="P69:P93">K69+O69</f>
        <v>47028645.82000001</v>
      </c>
    </row>
    <row r="70" spans="1:16" ht="12.75" customHeight="1">
      <c r="A70" s="28">
        <v>34</v>
      </c>
      <c r="B70" s="29">
        <v>120</v>
      </c>
      <c r="C70" s="50" t="s">
        <v>81</v>
      </c>
      <c r="D70" s="4">
        <v>1472502.92</v>
      </c>
      <c r="E70" s="4">
        <v>1260692.13</v>
      </c>
      <c r="F70" s="4">
        <v>25500.07</v>
      </c>
      <c r="G70" s="4">
        <v>578.77</v>
      </c>
      <c r="H70" s="4">
        <v>6329.79</v>
      </c>
      <c r="I70" s="4">
        <v>144127.36</v>
      </c>
      <c r="J70" s="4">
        <v>394995.24</v>
      </c>
      <c r="K70" s="15">
        <f t="shared" si="3"/>
        <v>3304726.28</v>
      </c>
      <c r="L70" s="4">
        <v>11820715.01</v>
      </c>
      <c r="M70" s="4">
        <v>1679828.24</v>
      </c>
      <c r="N70" s="4">
        <v>235935.87</v>
      </c>
      <c r="O70" s="41">
        <f t="shared" si="4"/>
        <v>13736479.12</v>
      </c>
      <c r="P70" s="30">
        <f t="shared" si="5"/>
        <v>17041205.4</v>
      </c>
    </row>
    <row r="71" spans="1:16" ht="12.75" customHeight="1">
      <c r="A71" s="28">
        <v>35</v>
      </c>
      <c r="B71" s="29">
        <v>16</v>
      </c>
      <c r="C71" s="50" t="s">
        <v>82</v>
      </c>
      <c r="D71" s="4">
        <v>6804612.57</v>
      </c>
      <c r="E71" s="4">
        <v>0</v>
      </c>
      <c r="F71" s="4">
        <v>110820.36</v>
      </c>
      <c r="G71" s="4">
        <v>2217.78</v>
      </c>
      <c r="H71" s="4">
        <v>38170.31</v>
      </c>
      <c r="I71" s="4">
        <v>0</v>
      </c>
      <c r="J71" s="4">
        <v>0</v>
      </c>
      <c r="K71" s="15">
        <f t="shared" si="3"/>
        <v>6955821.0200000005</v>
      </c>
      <c r="L71" s="4">
        <v>69272542.03</v>
      </c>
      <c r="M71" s="4">
        <v>6366254.61</v>
      </c>
      <c r="N71" s="4">
        <v>658222</v>
      </c>
      <c r="O71" s="41">
        <f t="shared" si="4"/>
        <v>76297018.64</v>
      </c>
      <c r="P71" s="30">
        <f t="shared" si="5"/>
        <v>83252839.66</v>
      </c>
    </row>
    <row r="72" spans="1:16" ht="12.75" customHeight="1">
      <c r="A72" s="28">
        <v>35</v>
      </c>
      <c r="B72" s="29">
        <v>26</v>
      </c>
      <c r="C72" s="50" t="s">
        <v>83</v>
      </c>
      <c r="D72" s="4">
        <v>1069395.93</v>
      </c>
      <c r="E72" s="4">
        <v>0</v>
      </c>
      <c r="F72" s="4">
        <v>28909.14</v>
      </c>
      <c r="G72" s="4">
        <v>578.54</v>
      </c>
      <c r="H72" s="4">
        <v>9957.29</v>
      </c>
      <c r="I72" s="4">
        <v>0</v>
      </c>
      <c r="J72" s="4">
        <v>0</v>
      </c>
      <c r="K72" s="15">
        <f t="shared" si="3"/>
        <v>1108840.9</v>
      </c>
      <c r="L72" s="4">
        <v>16748137.63</v>
      </c>
      <c r="M72" s="4">
        <v>799513.66</v>
      </c>
      <c r="N72" s="4">
        <v>49990.46</v>
      </c>
      <c r="O72" s="41">
        <f t="shared" si="4"/>
        <v>17597641.75</v>
      </c>
      <c r="P72" s="30">
        <f t="shared" si="5"/>
        <v>18706482.65</v>
      </c>
    </row>
    <row r="73" spans="1:16" ht="12.75" customHeight="1">
      <c r="A73" s="28">
        <v>36</v>
      </c>
      <c r="B73" s="29">
        <v>38</v>
      </c>
      <c r="C73" s="50" t="s">
        <v>84</v>
      </c>
      <c r="D73" s="4">
        <v>1643849.04</v>
      </c>
      <c r="E73" s="4">
        <v>1227835.59</v>
      </c>
      <c r="F73" s="4">
        <v>19384.21</v>
      </c>
      <c r="G73" s="4">
        <v>515.65</v>
      </c>
      <c r="H73" s="4">
        <v>4845.41</v>
      </c>
      <c r="I73" s="4">
        <v>130445.14</v>
      </c>
      <c r="J73" s="4">
        <v>253002.67</v>
      </c>
      <c r="K73" s="15">
        <f t="shared" si="3"/>
        <v>3279877.71</v>
      </c>
      <c r="L73" s="4">
        <v>11599724.34</v>
      </c>
      <c r="M73" s="4">
        <v>1012933.86</v>
      </c>
      <c r="N73" s="4">
        <v>60958.37</v>
      </c>
      <c r="O73" s="41">
        <f t="shared" si="4"/>
        <v>12673616.569999998</v>
      </c>
      <c r="P73" s="30">
        <f t="shared" si="5"/>
        <v>15953494.279999997</v>
      </c>
    </row>
    <row r="74" spans="1:16" ht="12.75" customHeight="1">
      <c r="A74" s="28">
        <v>36</v>
      </c>
      <c r="B74" s="29">
        <v>57</v>
      </c>
      <c r="C74" s="50" t="s">
        <v>85</v>
      </c>
      <c r="D74" s="4">
        <v>5448839.39</v>
      </c>
      <c r="E74" s="4">
        <v>4512749.74</v>
      </c>
      <c r="F74" s="4">
        <v>71244.13</v>
      </c>
      <c r="G74" s="4">
        <v>1895.22</v>
      </c>
      <c r="H74" s="4">
        <v>17808.66</v>
      </c>
      <c r="I74" s="4">
        <v>474081.52</v>
      </c>
      <c r="J74" s="2">
        <v>929878.35</v>
      </c>
      <c r="K74" s="15">
        <f t="shared" si="3"/>
        <v>11456497.01</v>
      </c>
      <c r="L74" s="2">
        <v>48370360.52</v>
      </c>
      <c r="M74" s="2">
        <v>5114498.99</v>
      </c>
      <c r="N74" s="2">
        <v>922781.26</v>
      </c>
      <c r="O74" s="41">
        <f t="shared" si="4"/>
        <v>54407640.77</v>
      </c>
      <c r="P74" s="30">
        <f t="shared" si="5"/>
        <v>65864137.78</v>
      </c>
    </row>
    <row r="75" spans="1:16" ht="12.75" customHeight="1">
      <c r="A75" s="28">
        <v>37</v>
      </c>
      <c r="B75" s="29">
        <v>274</v>
      </c>
      <c r="C75" s="50" t="s">
        <v>86</v>
      </c>
      <c r="D75" s="4">
        <v>3089040.57</v>
      </c>
      <c r="E75" s="4">
        <v>2388843.56</v>
      </c>
      <c r="F75" s="4">
        <v>48319.24</v>
      </c>
      <c r="G75" s="4">
        <v>1096.7</v>
      </c>
      <c r="H75" s="4">
        <v>11994.11</v>
      </c>
      <c r="I75" s="4">
        <v>291867.98</v>
      </c>
      <c r="J75" s="4">
        <v>748463.35</v>
      </c>
      <c r="K75" s="15">
        <f t="shared" si="3"/>
        <v>6579625.51</v>
      </c>
      <c r="L75" s="4">
        <v>25529610.9</v>
      </c>
      <c r="M75" s="4">
        <v>2701638.05</v>
      </c>
      <c r="N75" s="4">
        <v>159241.99</v>
      </c>
      <c r="O75" s="41">
        <f t="shared" si="4"/>
        <v>28390490.939999998</v>
      </c>
      <c r="P75" s="30">
        <f t="shared" si="5"/>
        <v>34970116.449999996</v>
      </c>
    </row>
    <row r="76" spans="1:16" ht="12.75" customHeight="1">
      <c r="A76" s="28">
        <v>38</v>
      </c>
      <c r="B76" s="29">
        <v>23</v>
      </c>
      <c r="C76" s="50" t="s">
        <v>148</v>
      </c>
      <c r="D76" s="4">
        <v>2066764.38</v>
      </c>
      <c r="E76" s="4">
        <v>0</v>
      </c>
      <c r="F76" s="4">
        <v>42408.43</v>
      </c>
      <c r="G76" s="4">
        <v>848.69</v>
      </c>
      <c r="H76" s="4">
        <v>14606.91</v>
      </c>
      <c r="I76" s="4">
        <v>0</v>
      </c>
      <c r="J76" s="4">
        <v>0</v>
      </c>
      <c r="K76" s="15">
        <f t="shared" si="3"/>
        <v>2124628.4099999997</v>
      </c>
      <c r="L76" s="4">
        <v>25634308.98</v>
      </c>
      <c r="M76" s="4">
        <v>2403507.76</v>
      </c>
      <c r="N76" s="4">
        <v>142530.06</v>
      </c>
      <c r="O76" s="41">
        <f t="shared" si="4"/>
        <v>28180346.8</v>
      </c>
      <c r="P76" s="30">
        <f t="shared" si="5"/>
        <v>30304975.21</v>
      </c>
    </row>
    <row r="77" spans="1:16" ht="12.75" customHeight="1">
      <c r="A77" s="28">
        <v>38</v>
      </c>
      <c r="B77" s="29">
        <v>38</v>
      </c>
      <c r="C77" s="50" t="s">
        <v>87</v>
      </c>
      <c r="D77" s="4">
        <v>3884054.2</v>
      </c>
      <c r="E77" s="4">
        <v>0</v>
      </c>
      <c r="F77" s="4">
        <v>64899.91</v>
      </c>
      <c r="G77" s="4">
        <v>1298.8</v>
      </c>
      <c r="H77" s="4">
        <v>22353.74</v>
      </c>
      <c r="I77" s="4">
        <v>0</v>
      </c>
      <c r="J77" s="4">
        <v>0</v>
      </c>
      <c r="K77" s="15">
        <f t="shared" si="3"/>
        <v>3972606.6500000004</v>
      </c>
      <c r="L77" s="4">
        <v>40964936.75</v>
      </c>
      <c r="M77" s="4">
        <v>3324833.44</v>
      </c>
      <c r="N77" s="4">
        <v>199689.43</v>
      </c>
      <c r="O77" s="41">
        <f t="shared" si="4"/>
        <v>44489459.62</v>
      </c>
      <c r="P77" s="30">
        <f t="shared" si="5"/>
        <v>48462066.269999996</v>
      </c>
    </row>
    <row r="78" spans="1:16" ht="12.75" customHeight="1">
      <c r="A78" s="28">
        <v>39</v>
      </c>
      <c r="B78" s="29">
        <v>75</v>
      </c>
      <c r="C78" s="50" t="s">
        <v>88</v>
      </c>
      <c r="D78" s="4">
        <v>4404784.96</v>
      </c>
      <c r="E78" s="4">
        <v>3176933.07</v>
      </c>
      <c r="F78" s="4">
        <v>74066.31</v>
      </c>
      <c r="G78" s="4">
        <v>1640.73</v>
      </c>
      <c r="H78" s="4">
        <v>18467.65</v>
      </c>
      <c r="I78" s="4">
        <v>364110.72</v>
      </c>
      <c r="J78" s="4">
        <v>645103.65</v>
      </c>
      <c r="K78" s="15">
        <f t="shared" si="3"/>
        <v>8685107.09</v>
      </c>
      <c r="L78" s="4">
        <v>29062291.52</v>
      </c>
      <c r="M78" s="4">
        <v>3596901.24</v>
      </c>
      <c r="N78" s="4">
        <v>211361.06</v>
      </c>
      <c r="O78" s="41">
        <f t="shared" si="4"/>
        <v>32870553.819999997</v>
      </c>
      <c r="P78" s="30">
        <f t="shared" si="5"/>
        <v>41555660.91</v>
      </c>
    </row>
    <row r="79" spans="1:16" ht="12.75" customHeight="1">
      <c r="A79" s="28">
        <v>40</v>
      </c>
      <c r="B79" s="29">
        <v>194</v>
      </c>
      <c r="C79" s="50" t="s">
        <v>89</v>
      </c>
      <c r="D79" s="2">
        <v>1108298.85</v>
      </c>
      <c r="E79" s="2">
        <v>858688.14</v>
      </c>
      <c r="F79" s="2">
        <v>17368.72</v>
      </c>
      <c r="G79" s="2">
        <v>394.22</v>
      </c>
      <c r="H79" s="2">
        <v>4311.37</v>
      </c>
      <c r="I79" s="2">
        <v>103328.02</v>
      </c>
      <c r="J79" s="4">
        <v>269040.89</v>
      </c>
      <c r="K79" s="15">
        <f t="shared" si="3"/>
        <v>2361430.21</v>
      </c>
      <c r="L79" s="4">
        <v>8007509.85</v>
      </c>
      <c r="M79" s="4">
        <v>1575981.33</v>
      </c>
      <c r="N79" s="4">
        <v>90766.29</v>
      </c>
      <c r="O79" s="41">
        <f t="shared" si="4"/>
        <v>9674257.469999999</v>
      </c>
      <c r="P79" s="30">
        <f t="shared" si="5"/>
        <v>12035687.68</v>
      </c>
    </row>
    <row r="80" spans="1:16" ht="12.75" customHeight="1">
      <c r="A80" s="28">
        <v>41</v>
      </c>
      <c r="B80" s="29">
        <v>38</v>
      </c>
      <c r="C80" s="50" t="s">
        <v>90</v>
      </c>
      <c r="D80" s="4">
        <v>1471838.94</v>
      </c>
      <c r="E80" s="4">
        <v>1638108.38</v>
      </c>
      <c r="F80" s="4">
        <v>30116.62</v>
      </c>
      <c r="G80" s="4">
        <v>628.24</v>
      </c>
      <c r="H80" s="4">
        <v>9532.43</v>
      </c>
      <c r="I80" s="4">
        <v>175878.29</v>
      </c>
      <c r="J80" s="4">
        <v>331473.72</v>
      </c>
      <c r="K80" s="15">
        <f t="shared" si="3"/>
        <v>3657576.6199999996</v>
      </c>
      <c r="L80" s="4">
        <v>17770477.23</v>
      </c>
      <c r="M80" s="4">
        <v>307907.71</v>
      </c>
      <c r="N80" s="4">
        <v>79756.82</v>
      </c>
      <c r="O80" s="41">
        <f t="shared" si="4"/>
        <v>18158141.76</v>
      </c>
      <c r="P80" s="30">
        <f t="shared" si="5"/>
        <v>21815718.380000003</v>
      </c>
    </row>
    <row r="81" spans="1:16" ht="12.75" customHeight="1">
      <c r="A81" s="28">
        <v>41</v>
      </c>
      <c r="B81" s="29">
        <v>91</v>
      </c>
      <c r="C81" s="50" t="s">
        <v>91</v>
      </c>
      <c r="D81" s="4">
        <v>14041306.78</v>
      </c>
      <c r="E81" s="4">
        <v>9741717.39</v>
      </c>
      <c r="F81" s="4">
        <v>179101.46</v>
      </c>
      <c r="G81" s="4">
        <v>3736.11</v>
      </c>
      <c r="H81" s="4">
        <v>56688.68</v>
      </c>
      <c r="I81" s="4">
        <v>1338888.24</v>
      </c>
      <c r="J81" s="2">
        <v>1971251.31</v>
      </c>
      <c r="K81" s="15">
        <f t="shared" si="3"/>
        <v>27332689.97</v>
      </c>
      <c r="L81" s="2">
        <v>222794031.36</v>
      </c>
      <c r="M81" s="2">
        <v>12043148.86</v>
      </c>
      <c r="N81" s="2">
        <v>1082700.3</v>
      </c>
      <c r="O81" s="41">
        <f t="shared" si="4"/>
        <v>235919880.52000004</v>
      </c>
      <c r="P81" s="30">
        <f t="shared" si="5"/>
        <v>263252570.49000004</v>
      </c>
    </row>
    <row r="82" spans="1:16" ht="12.75" customHeight="1">
      <c r="A82" s="28">
        <v>42</v>
      </c>
      <c r="B82" s="29">
        <v>173</v>
      </c>
      <c r="C82" s="50" t="s">
        <v>92</v>
      </c>
      <c r="D82" s="4">
        <v>828643.03</v>
      </c>
      <c r="E82" s="4">
        <v>585333.4</v>
      </c>
      <c r="F82" s="4">
        <v>11839.56</v>
      </c>
      <c r="G82" s="4">
        <v>268.72</v>
      </c>
      <c r="H82" s="4">
        <v>2938.89</v>
      </c>
      <c r="I82" s="4">
        <v>70087.63</v>
      </c>
      <c r="J82" s="4">
        <v>183394.43</v>
      </c>
      <c r="K82" s="15">
        <f t="shared" si="3"/>
        <v>1682505.6600000001</v>
      </c>
      <c r="L82" s="4">
        <v>4870563.61</v>
      </c>
      <c r="M82" s="4">
        <v>579147.04</v>
      </c>
      <c r="N82" s="4">
        <v>34660.62</v>
      </c>
      <c r="O82" s="41">
        <f t="shared" si="4"/>
        <v>5484371.2700000005</v>
      </c>
      <c r="P82" s="30">
        <f t="shared" si="5"/>
        <v>7166876.930000001</v>
      </c>
    </row>
    <row r="83" spans="1:16" ht="12.75" customHeight="1">
      <c r="A83" s="28">
        <v>43</v>
      </c>
      <c r="B83" s="29">
        <v>123</v>
      </c>
      <c r="C83" s="50" t="s">
        <v>93</v>
      </c>
      <c r="D83" s="4">
        <v>1881412.52</v>
      </c>
      <c r="E83" s="4">
        <v>1835761.65</v>
      </c>
      <c r="F83" s="4">
        <v>35620.19</v>
      </c>
      <c r="G83" s="4">
        <v>762.86</v>
      </c>
      <c r="H83" s="4">
        <v>8818.31</v>
      </c>
      <c r="I83" s="4">
        <v>219846.86</v>
      </c>
      <c r="J83" s="4">
        <v>328716.38</v>
      </c>
      <c r="K83" s="15">
        <f t="shared" si="3"/>
        <v>4310938.77</v>
      </c>
      <c r="L83" s="4">
        <v>14575068.41</v>
      </c>
      <c r="M83" s="4">
        <v>1574142.86</v>
      </c>
      <c r="N83" s="4">
        <v>92536.26</v>
      </c>
      <c r="O83" s="41">
        <f t="shared" si="4"/>
        <v>16241747.53</v>
      </c>
      <c r="P83" s="30">
        <f t="shared" si="5"/>
        <v>20552686.299999997</v>
      </c>
    </row>
    <row r="84" spans="1:16" ht="12.75" customHeight="1">
      <c r="A84" s="28">
        <v>43</v>
      </c>
      <c r="B84" s="29">
        <v>148</v>
      </c>
      <c r="C84" s="50" t="s">
        <v>94</v>
      </c>
      <c r="D84" s="4">
        <v>3130257.7</v>
      </c>
      <c r="E84" s="4">
        <v>2349323.08</v>
      </c>
      <c r="F84" s="4">
        <v>45585.08</v>
      </c>
      <c r="G84" s="4">
        <v>976.27</v>
      </c>
      <c r="H84" s="4">
        <v>11285.27</v>
      </c>
      <c r="I84" s="4">
        <v>256097.5</v>
      </c>
      <c r="J84" s="4">
        <v>420676.06</v>
      </c>
      <c r="K84" s="15">
        <f t="shared" si="3"/>
        <v>6214200.960000001</v>
      </c>
      <c r="L84" s="4">
        <v>23167028.18</v>
      </c>
      <c r="M84" s="4">
        <v>2533953.67</v>
      </c>
      <c r="N84" s="4">
        <v>147878.8</v>
      </c>
      <c r="O84" s="41">
        <f t="shared" si="4"/>
        <v>25848860.650000002</v>
      </c>
      <c r="P84" s="30">
        <f t="shared" si="5"/>
        <v>32063061.610000003</v>
      </c>
    </row>
    <row r="85" spans="1:16" ht="12.75" customHeight="1">
      <c r="A85" s="28">
        <v>44</v>
      </c>
      <c r="B85" s="29">
        <v>216</v>
      </c>
      <c r="C85" s="50" t="s">
        <v>95</v>
      </c>
      <c r="D85" s="4">
        <v>752813.57</v>
      </c>
      <c r="E85" s="4">
        <v>574439.39</v>
      </c>
      <c r="F85" s="4">
        <v>12227.68</v>
      </c>
      <c r="G85" s="4">
        <v>241.65</v>
      </c>
      <c r="H85" s="4">
        <v>2944.48</v>
      </c>
      <c r="I85" s="4">
        <v>70165.51</v>
      </c>
      <c r="J85" s="4">
        <v>144538.04</v>
      </c>
      <c r="K85" s="15">
        <f t="shared" si="3"/>
        <v>1557370.3199999998</v>
      </c>
      <c r="L85" s="4">
        <v>4399698.38</v>
      </c>
      <c r="M85" s="4">
        <v>673613.09</v>
      </c>
      <c r="N85" s="4">
        <v>39428.12</v>
      </c>
      <c r="O85" s="41">
        <f t="shared" si="4"/>
        <v>5112739.59</v>
      </c>
      <c r="P85" s="30">
        <f t="shared" si="5"/>
        <v>6670109.91</v>
      </c>
    </row>
    <row r="86" spans="1:16" ht="12.75" customHeight="1">
      <c r="A86" s="28">
        <v>45</v>
      </c>
      <c r="B86" s="29">
        <v>165</v>
      </c>
      <c r="C86" s="50" t="s">
        <v>149</v>
      </c>
      <c r="D86" s="4">
        <v>920249.8</v>
      </c>
      <c r="E86" s="4">
        <v>1081544.06</v>
      </c>
      <c r="F86" s="4">
        <v>18922.73</v>
      </c>
      <c r="G86" s="4">
        <v>394.76</v>
      </c>
      <c r="H86" s="4">
        <v>5944.2</v>
      </c>
      <c r="I86" s="4">
        <v>167432.09</v>
      </c>
      <c r="J86" s="4">
        <v>393291.66</v>
      </c>
      <c r="K86" s="15">
        <f t="shared" si="3"/>
        <v>2587779.3</v>
      </c>
      <c r="L86" s="4">
        <v>11857328.96</v>
      </c>
      <c r="M86" s="4">
        <v>1325196.57</v>
      </c>
      <c r="N86" s="4">
        <v>133145.42</v>
      </c>
      <c r="O86" s="41">
        <f t="shared" si="4"/>
        <v>13315670.950000001</v>
      </c>
      <c r="P86" s="30">
        <f t="shared" si="5"/>
        <v>15903450.25</v>
      </c>
    </row>
    <row r="87" spans="1:16" ht="12.75" customHeight="1">
      <c r="A87" s="28">
        <v>45</v>
      </c>
      <c r="B87" s="29">
        <v>168</v>
      </c>
      <c r="C87" s="50" t="s">
        <v>96</v>
      </c>
      <c r="D87" s="4">
        <v>2213449.45</v>
      </c>
      <c r="E87" s="4">
        <v>993919.63</v>
      </c>
      <c r="F87" s="4">
        <v>17389.65</v>
      </c>
      <c r="G87" s="4">
        <v>362.78</v>
      </c>
      <c r="H87" s="4">
        <v>5462.62</v>
      </c>
      <c r="I87" s="4">
        <v>161907.82</v>
      </c>
      <c r="J87" s="4">
        <v>361428</v>
      </c>
      <c r="K87" s="15">
        <f t="shared" si="3"/>
        <v>3753919.95</v>
      </c>
      <c r="L87" s="4">
        <v>10126812.79</v>
      </c>
      <c r="M87" s="4">
        <v>1272495.69</v>
      </c>
      <c r="N87" s="4">
        <v>467910.29</v>
      </c>
      <c r="O87" s="41">
        <f t="shared" si="4"/>
        <v>11867218.769999998</v>
      </c>
      <c r="P87" s="30">
        <f t="shared" si="5"/>
        <v>15621138.719999999</v>
      </c>
    </row>
    <row r="88" spans="1:16" ht="12.75">
      <c r="A88" s="28">
        <v>46</v>
      </c>
      <c r="B88" s="29">
        <v>131</v>
      </c>
      <c r="C88" s="50" t="s">
        <v>157</v>
      </c>
      <c r="D88" s="4">
        <v>1099008.11</v>
      </c>
      <c r="E88" s="4">
        <v>1164392.3</v>
      </c>
      <c r="F88" s="4">
        <v>21976.89</v>
      </c>
      <c r="G88" s="4">
        <v>453.51</v>
      </c>
      <c r="H88" s="4">
        <v>6108.44</v>
      </c>
      <c r="I88" s="4">
        <v>182430.34</v>
      </c>
      <c r="J88" s="2">
        <v>240579.01</v>
      </c>
      <c r="K88" s="15">
        <f t="shared" si="3"/>
        <v>2714948.6</v>
      </c>
      <c r="L88" s="2">
        <v>10987050.21</v>
      </c>
      <c r="M88" s="2">
        <v>800105.9</v>
      </c>
      <c r="N88" s="2">
        <v>519013.44</v>
      </c>
      <c r="O88" s="41">
        <f t="shared" si="4"/>
        <v>12306169.55</v>
      </c>
      <c r="P88" s="30">
        <f t="shared" si="5"/>
        <v>15021118.15</v>
      </c>
    </row>
    <row r="89" spans="1:16" ht="12.75">
      <c r="A89" s="28">
        <v>46</v>
      </c>
      <c r="B89" s="29">
        <v>244</v>
      </c>
      <c r="C89" s="50" t="s">
        <v>147</v>
      </c>
      <c r="D89" s="4">
        <v>1057009.22</v>
      </c>
      <c r="E89" s="4">
        <v>1129951.29</v>
      </c>
      <c r="F89" s="4">
        <v>21326.85</v>
      </c>
      <c r="G89" s="4">
        <v>440.09</v>
      </c>
      <c r="H89" s="4">
        <v>5927.76</v>
      </c>
      <c r="I89" s="4">
        <v>125865.94</v>
      </c>
      <c r="J89" s="4">
        <v>233463.04</v>
      </c>
      <c r="K89" s="15">
        <f t="shared" si="3"/>
        <v>2573984.19</v>
      </c>
      <c r="L89" s="4">
        <v>11289779.4</v>
      </c>
      <c r="M89" s="4">
        <v>1265376.76</v>
      </c>
      <c r="N89" s="4">
        <v>73790.85</v>
      </c>
      <c r="O89" s="41">
        <f t="shared" si="4"/>
        <v>12628947.01</v>
      </c>
      <c r="P89" s="30">
        <f t="shared" si="5"/>
        <v>15202931.2</v>
      </c>
    </row>
    <row r="90" spans="1:16" ht="12.75">
      <c r="A90" s="28">
        <v>46</v>
      </c>
      <c r="B90" s="29">
        <v>250</v>
      </c>
      <c r="C90" s="50" t="s">
        <v>97</v>
      </c>
      <c r="D90" s="4">
        <v>19191954.1</v>
      </c>
      <c r="E90" s="4">
        <v>11996515.2</v>
      </c>
      <c r="F90" s="4">
        <v>226423.82</v>
      </c>
      <c r="G90" s="4">
        <v>4672.4</v>
      </c>
      <c r="H90" s="4">
        <v>62934.14</v>
      </c>
      <c r="I90" s="4">
        <v>1541935.03</v>
      </c>
      <c r="J90" s="4">
        <v>2478640.37</v>
      </c>
      <c r="K90" s="15">
        <f t="shared" si="3"/>
        <v>35503075.06</v>
      </c>
      <c r="L90" s="4">
        <v>236241828.86</v>
      </c>
      <c r="M90" s="4">
        <v>20096390.08</v>
      </c>
      <c r="N90" s="4">
        <v>3986543.94</v>
      </c>
      <c r="O90" s="41">
        <f t="shared" si="4"/>
        <v>260324762.88</v>
      </c>
      <c r="P90" s="30">
        <f t="shared" si="5"/>
        <v>295827837.94</v>
      </c>
    </row>
    <row r="91" spans="1:16" ht="12.75">
      <c r="A91" s="28">
        <v>47</v>
      </c>
      <c r="B91" s="29">
        <v>186</v>
      </c>
      <c r="C91" s="50" t="s">
        <v>98</v>
      </c>
      <c r="D91" s="4">
        <v>7220081.72</v>
      </c>
      <c r="E91" s="4">
        <v>4850032.19</v>
      </c>
      <c r="F91" s="4">
        <v>98101.81</v>
      </c>
      <c r="G91" s="4">
        <v>2226.61</v>
      </c>
      <c r="H91" s="4">
        <v>24351.46</v>
      </c>
      <c r="I91" s="4">
        <v>543869.65</v>
      </c>
      <c r="J91" s="4">
        <v>1519593.57</v>
      </c>
      <c r="K91" s="15">
        <f t="shared" si="3"/>
        <v>14258257.010000002</v>
      </c>
      <c r="L91" s="4">
        <v>50649674.04</v>
      </c>
      <c r="M91" s="4">
        <v>5308971.49</v>
      </c>
      <c r="N91" s="4">
        <v>1491704.73</v>
      </c>
      <c r="O91" s="41">
        <f t="shared" si="4"/>
        <v>57450350.26</v>
      </c>
      <c r="P91" s="30">
        <f t="shared" si="5"/>
        <v>71708607.27</v>
      </c>
    </row>
    <row r="92" spans="1:16" ht="12.75">
      <c r="A92" s="28">
        <v>49</v>
      </c>
      <c r="B92" s="29">
        <v>275</v>
      </c>
      <c r="C92" s="50" t="s">
        <v>99</v>
      </c>
      <c r="D92" s="4">
        <v>1113636.77</v>
      </c>
      <c r="E92" s="4">
        <v>1013290.93</v>
      </c>
      <c r="F92" s="4">
        <v>20495.88</v>
      </c>
      <c r="G92" s="4">
        <v>465.19</v>
      </c>
      <c r="H92" s="4">
        <v>5087.62</v>
      </c>
      <c r="I92" s="4">
        <v>122746.49</v>
      </c>
      <c r="J92" s="4">
        <v>317480.45</v>
      </c>
      <c r="K92" s="15">
        <f t="shared" si="3"/>
        <v>2593203.33</v>
      </c>
      <c r="L92" s="4">
        <v>9584783.29</v>
      </c>
      <c r="M92" s="4">
        <v>1249337.19</v>
      </c>
      <c r="N92" s="4">
        <v>72978.4</v>
      </c>
      <c r="O92" s="41">
        <f t="shared" si="4"/>
        <v>10907098.879999999</v>
      </c>
      <c r="P92" s="30">
        <f t="shared" si="5"/>
        <v>13500302.209999999</v>
      </c>
    </row>
    <row r="93" spans="1:16" ht="12.75">
      <c r="A93" s="28">
        <v>50</v>
      </c>
      <c r="B93" s="29">
        <v>297</v>
      </c>
      <c r="C93" s="50" t="s">
        <v>100</v>
      </c>
      <c r="D93" s="4">
        <v>16145888.87</v>
      </c>
      <c r="E93" s="4">
        <v>10979886.59</v>
      </c>
      <c r="F93" s="4">
        <v>233721</v>
      </c>
      <c r="G93" s="4">
        <v>4618.87</v>
      </c>
      <c r="H93" s="4">
        <v>56281.1</v>
      </c>
      <c r="I93" s="4">
        <v>1166454.59</v>
      </c>
      <c r="J93" s="4">
        <v>2762713.21</v>
      </c>
      <c r="K93" s="15">
        <f t="shared" si="3"/>
        <v>31349564.229999997</v>
      </c>
      <c r="L93" s="4">
        <v>181397451.63</v>
      </c>
      <c r="M93" s="4">
        <v>14441627.94</v>
      </c>
      <c r="N93" s="4">
        <v>845117.8</v>
      </c>
      <c r="O93" s="41">
        <f t="shared" si="4"/>
        <v>196684197.37</v>
      </c>
      <c r="P93" s="30">
        <f t="shared" si="5"/>
        <v>228033761.6</v>
      </c>
    </row>
  </sheetData>
  <mergeCells count="12">
    <mergeCell ref="A1:B3"/>
    <mergeCell ref="C1:C3"/>
    <mergeCell ref="D1:D2"/>
    <mergeCell ref="E1:E2"/>
    <mergeCell ref="F1:F2"/>
    <mergeCell ref="G1:G2"/>
    <mergeCell ref="H1:H2"/>
    <mergeCell ref="L1:O1"/>
    <mergeCell ref="P1:P2"/>
    <mergeCell ref="I1:I2"/>
    <mergeCell ref="J1:J2"/>
    <mergeCell ref="K1:K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JMPIÑERO</dc:creator>
  <cp:keywords/>
  <dc:description/>
  <cp:lastModifiedBy>DGFT</cp:lastModifiedBy>
  <cp:lastPrinted>2007-02-12T17:34:40Z</cp:lastPrinted>
  <dcterms:created xsi:type="dcterms:W3CDTF">2007-01-24T11:31:51Z</dcterms:created>
  <dcterms:modified xsi:type="dcterms:W3CDTF">2008-02-06T10:52:27Z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Aut">
    <vt:lpwstr>JM Piñero</vt:lpwstr>
  </property>
  <property fmtid="{D5CDD505-2E9C-101B-9397-08002B2CF9AE}" pid="4" name="Categorí">
    <vt:lpwstr>;#:Información;#</vt:lpwstr>
  </property>
  <property fmtid="{D5CDD505-2E9C-101B-9397-08002B2CF9AE}" pid="5" name="Centro Directi">
    <vt:lpwstr>D. G. Coordinación Financiera con las Entidades Locales</vt:lpwstr>
  </property>
  <property fmtid="{D5CDD505-2E9C-101B-9397-08002B2CF9AE}" pid="6" name="Categorías por Organigr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7" name="Palabras cla">
    <vt:lpwstr>;#Sin palabras clave;#</vt:lpwstr>
  </property>
  <property fmtid="{D5CDD505-2E9C-101B-9397-08002B2CF9AE}" pid="8" name="Fecha Caducid">
    <vt:lpwstr/>
  </property>
  <property fmtid="{D5CDD505-2E9C-101B-9397-08002B2CF9AE}" pid="9" name="Unidad Responsab">
    <vt:lpwstr/>
  </property>
  <property fmtid="{D5CDD505-2E9C-101B-9397-08002B2CF9AE}" pid="10" name="Ord">
    <vt:lpwstr>100.000000000000</vt:lpwstr>
  </property>
  <property fmtid="{D5CDD505-2E9C-101B-9397-08002B2CF9AE}" pid="11" name="Descripci">
    <vt:lpwstr/>
  </property>
  <property fmtid="{D5CDD505-2E9C-101B-9397-08002B2CF9AE}" pid="12" name="Cargo del Responsab">
    <vt:lpwstr/>
  </property>
  <property fmtid="{D5CDD505-2E9C-101B-9397-08002B2CF9AE}" pid="13" name="CategoriasGener">
    <vt:lpwstr>30;#</vt:lpwstr>
  </property>
  <property fmtid="{D5CDD505-2E9C-101B-9397-08002B2CF9AE}" pid="14" name="CategoriasPorOrganigra">
    <vt:lpwstr>37;#;#41;#;#43;#;#10;#</vt:lpwstr>
  </property>
  <property fmtid="{D5CDD505-2E9C-101B-9397-08002B2CF9AE}" pid="15" name="ContentTy">
    <vt:lpwstr>MEH General</vt:lpwstr>
  </property>
  <property fmtid="{D5CDD505-2E9C-101B-9397-08002B2CF9AE}" pid="16" name="CentroDirecti">
    <vt:lpwstr>3;#</vt:lpwstr>
  </property>
  <property fmtid="{D5CDD505-2E9C-101B-9397-08002B2CF9AE}" pid="17" name="MinhacAut">
    <vt:lpwstr/>
  </property>
  <property fmtid="{D5CDD505-2E9C-101B-9397-08002B2CF9AE}" pid="18" name="MinhacDescripci">
    <vt:lpwstr/>
  </property>
  <property fmtid="{D5CDD505-2E9C-101B-9397-08002B2CF9AE}" pid="19" name="MinhacCargo del Responsab">
    <vt:lpwstr/>
  </property>
  <property fmtid="{D5CDD505-2E9C-101B-9397-08002B2CF9AE}" pid="20" name="MinhacUnidad Responsab">
    <vt:lpwstr/>
  </property>
  <property fmtid="{D5CDD505-2E9C-101B-9397-08002B2CF9AE}" pid="21" name="MinhacCentroDirecti">
    <vt:lpwstr>3;#</vt:lpwstr>
  </property>
  <property fmtid="{D5CDD505-2E9C-101B-9397-08002B2CF9AE}" pid="22" name="ContentType">
    <vt:lpwstr>0x0101003CD58CDD608044B4830326AB27386A3A</vt:lpwstr>
  </property>
  <property fmtid="{D5CDD505-2E9C-101B-9397-08002B2CF9AE}" pid="23" name="MinhacCategoriasPorOrganigra">
    <vt:lpwstr>37;#;#41;#;#43;#;#10;#</vt:lpwstr>
  </property>
  <property fmtid="{D5CDD505-2E9C-101B-9397-08002B2CF9AE}" pid="24" name="MinhacCategoriasGener">
    <vt:lpwstr>30;#</vt:lpwstr>
  </property>
  <property fmtid="{D5CDD505-2E9C-101B-9397-08002B2CF9AE}" pid="25" name="MinhacPalabras cla">
    <vt:lpwstr/>
  </property>
  <property fmtid="{D5CDD505-2E9C-101B-9397-08002B2CF9AE}" pid="26" name="MinPortalIdiomaDocument">
    <vt:lpwstr>Español</vt:lpwstr>
  </property>
  <property fmtid="{D5CDD505-2E9C-101B-9397-08002B2CF9AE}" pid="27" name="FechaB">
    <vt:lpwstr/>
  </property>
  <property fmtid="{D5CDD505-2E9C-101B-9397-08002B2CF9AE}" pid="28" name="MinhacPriorid">
    <vt:lpwstr/>
  </property>
  <property fmtid="{D5CDD505-2E9C-101B-9397-08002B2CF9AE}" pid="29" name="MinhacFecha_NotaPren">
    <vt:lpwstr/>
  </property>
  <property fmtid="{D5CDD505-2E9C-101B-9397-08002B2CF9AE}" pid="30" name="MinhacNumNor">
    <vt:lpwstr/>
  </property>
  <property fmtid="{D5CDD505-2E9C-101B-9397-08002B2CF9AE}" pid="31" name="ActoRecurri">
    <vt:lpwstr/>
  </property>
  <property fmtid="{D5CDD505-2E9C-101B-9397-08002B2CF9AE}" pid="32" name="Cla">
    <vt:lpwstr/>
  </property>
  <property fmtid="{D5CDD505-2E9C-101B-9397-08002B2CF9AE}" pid="33" name="DescripcionDocumentoAdjun">
    <vt:lpwstr/>
  </property>
  <property fmtid="{D5CDD505-2E9C-101B-9397-08002B2CF9AE}" pid="34" name="MinhacFechaIn">
    <vt:lpwstr/>
  </property>
  <property fmtid="{D5CDD505-2E9C-101B-9397-08002B2CF9AE}" pid="35" name="FechaResoluci">
    <vt:lpwstr/>
  </property>
  <property fmtid="{D5CDD505-2E9C-101B-9397-08002B2CF9AE}" pid="36" name="AmbitoTerritori">
    <vt:lpwstr/>
  </property>
  <property fmtid="{D5CDD505-2E9C-101B-9397-08002B2CF9AE}" pid="37" name="xd_Signatu">
    <vt:lpwstr/>
  </property>
  <property fmtid="{D5CDD505-2E9C-101B-9397-08002B2CF9AE}" pid="38" name="NumNor">
    <vt:lpwstr/>
  </property>
  <property fmtid="{D5CDD505-2E9C-101B-9397-08002B2CF9AE}" pid="39" name="NumeroExpedienteRecur">
    <vt:lpwstr/>
  </property>
  <property fmtid="{D5CDD505-2E9C-101B-9397-08002B2CF9AE}" pid="40" name="TipoResoluci">
    <vt:lpwstr/>
  </property>
  <property fmtid="{D5CDD505-2E9C-101B-9397-08002B2CF9AE}" pid="41" name="MinhacDocumentoAdjun">
    <vt:lpwstr/>
  </property>
  <property fmtid="{D5CDD505-2E9C-101B-9397-08002B2CF9AE}" pid="42" name="MinhacDescripcionDocumentoAdjun">
    <vt:lpwstr/>
  </property>
  <property fmtid="{D5CDD505-2E9C-101B-9397-08002B2CF9AE}" pid="43" name="xd_Prog">
    <vt:lpwstr/>
  </property>
  <property fmtid="{D5CDD505-2E9C-101B-9397-08002B2CF9AE}" pid="44" name="PublishingStartDa">
    <vt:lpwstr/>
  </property>
  <property fmtid="{D5CDD505-2E9C-101B-9397-08002B2CF9AE}" pid="45" name="PublishingExpirationDa">
    <vt:lpwstr/>
  </property>
  <property fmtid="{D5CDD505-2E9C-101B-9397-08002B2CF9AE}" pid="46" name="NumeroInfor">
    <vt:lpwstr/>
  </property>
  <property fmtid="{D5CDD505-2E9C-101B-9397-08002B2CF9AE}" pid="47" name="Fecha de Publicaci">
    <vt:lpwstr/>
  </property>
  <property fmtid="{D5CDD505-2E9C-101B-9397-08002B2CF9AE}" pid="48" name="DocumentoAdjun">
    <vt:lpwstr/>
  </property>
  <property fmtid="{D5CDD505-2E9C-101B-9397-08002B2CF9AE}" pid="49" name="MinhacCategoriasPren">
    <vt:lpwstr/>
  </property>
  <property fmtid="{D5CDD505-2E9C-101B-9397-08002B2CF9AE}" pid="50" name="CategoriasNorm">
    <vt:lpwstr/>
  </property>
  <property fmtid="{D5CDD505-2E9C-101B-9397-08002B2CF9AE}" pid="51" name="CategoriasPren">
    <vt:lpwstr/>
  </property>
  <property fmtid="{D5CDD505-2E9C-101B-9397-08002B2CF9AE}" pid="52" name="MinhacFecha Caducid">
    <vt:lpwstr/>
  </property>
  <property fmtid="{D5CDD505-2E9C-101B-9397-08002B2CF9AE}" pid="53" name="MinhacCaract">
    <vt:lpwstr/>
  </property>
  <property fmtid="{D5CDD505-2E9C-101B-9397-08002B2CF9AE}" pid="54" name="MinhacFechaAprobaci">
    <vt:lpwstr/>
  </property>
  <property fmtid="{D5CDD505-2E9C-101B-9397-08002B2CF9AE}" pid="55" name="MinhacCategoriasNorm">
    <vt:lpwstr/>
  </property>
  <property fmtid="{D5CDD505-2E9C-101B-9397-08002B2CF9AE}" pid="56" name="Idioma_Noticia_Pren">
    <vt:lpwstr/>
  </property>
  <property fmtid="{D5CDD505-2E9C-101B-9397-08002B2CF9AE}" pid="57" name="PlazoPresentacionObservacion">
    <vt:lpwstr/>
  </property>
  <property fmtid="{D5CDD505-2E9C-101B-9397-08002B2CF9AE}" pid="58" name="Tipo Trámi">
    <vt:lpwstr/>
  </property>
  <property fmtid="{D5CDD505-2E9C-101B-9397-08002B2CF9AE}" pid="59" name="_SourceU">
    <vt:lpwstr/>
  </property>
  <property fmtid="{D5CDD505-2E9C-101B-9397-08002B2CF9AE}" pid="60" name="_SharedFileInd">
    <vt:lpwstr/>
  </property>
  <property fmtid="{D5CDD505-2E9C-101B-9397-08002B2CF9AE}" pid="61" name="TipoProcedimien">
    <vt:lpwstr/>
  </property>
  <property fmtid="{D5CDD505-2E9C-101B-9397-08002B2CF9AE}" pid="62" name="FechaAprobacionJC">
    <vt:lpwstr/>
  </property>
  <property fmtid="{D5CDD505-2E9C-101B-9397-08002B2CF9AE}" pid="63" name="FechaAprobaci">
    <vt:lpwstr/>
  </property>
  <property fmtid="{D5CDD505-2E9C-101B-9397-08002B2CF9AE}" pid="64" name="TipoContratoTAC">
    <vt:lpwstr/>
  </property>
  <property fmtid="{D5CDD505-2E9C-101B-9397-08002B2CF9AE}" pid="65" name="DescripcionNormasTramitaci">
    <vt:lpwstr/>
  </property>
  <property fmtid="{D5CDD505-2E9C-101B-9397-08002B2CF9AE}" pid="66" name="Materi">
    <vt:lpwstr/>
  </property>
  <property fmtid="{D5CDD505-2E9C-101B-9397-08002B2CF9AE}" pid="67" name="MinhacPa">
    <vt:lpwstr/>
  </property>
  <property fmtid="{D5CDD505-2E9C-101B-9397-08002B2CF9AE}" pid="68" name="MateriasNormativaTramitaci">
    <vt:lpwstr/>
  </property>
  <property fmtid="{D5CDD505-2E9C-101B-9397-08002B2CF9AE}" pid="69" name="Fecha_NotaPren">
    <vt:lpwstr/>
  </property>
  <property fmtid="{D5CDD505-2E9C-101B-9397-08002B2CF9AE}" pid="70" name="Organis">
    <vt:lpwstr/>
  </property>
  <property fmtid="{D5CDD505-2E9C-101B-9397-08002B2CF9AE}" pid="71" name="MinhacIdioma_Noticia_Pren">
    <vt:lpwstr/>
  </property>
  <property fmtid="{D5CDD505-2E9C-101B-9397-08002B2CF9AE}" pid="72" name="display_urn:schemas-microsoft-com:office:office#Edit">
    <vt:lpwstr>Cuenta del sistema</vt:lpwstr>
  </property>
  <property fmtid="{D5CDD505-2E9C-101B-9397-08002B2CF9AE}" pid="73" name="TemplateU">
    <vt:lpwstr/>
  </property>
  <property fmtid="{D5CDD505-2E9C-101B-9397-08002B2CF9AE}" pid="74" name="Priorid">
    <vt:lpwstr/>
  </property>
  <property fmtid="{D5CDD505-2E9C-101B-9397-08002B2CF9AE}" pid="75" name="NumeroResoluci">
    <vt:lpwstr/>
  </property>
  <property fmtid="{D5CDD505-2E9C-101B-9397-08002B2CF9AE}" pid="76" name="CorreoElectroni">
    <vt:lpwstr/>
  </property>
  <property fmtid="{D5CDD505-2E9C-101B-9397-08002B2CF9AE}" pid="77" name="Caract">
    <vt:lpwstr/>
  </property>
  <property fmtid="{D5CDD505-2E9C-101B-9397-08002B2CF9AE}" pid="78" name="Pa">
    <vt:lpwstr/>
  </property>
  <property fmtid="{D5CDD505-2E9C-101B-9397-08002B2CF9AE}" pid="79" name="MinhacCla">
    <vt:lpwstr/>
  </property>
  <property fmtid="{D5CDD505-2E9C-101B-9397-08002B2CF9AE}" pid="80" name="FechaIn">
    <vt:lpwstr/>
  </property>
  <property fmtid="{D5CDD505-2E9C-101B-9397-08002B2CF9AE}" pid="81" name="Solicitan">
    <vt:lpwstr/>
  </property>
  <property fmtid="{D5CDD505-2E9C-101B-9397-08002B2CF9AE}" pid="82" name="Descripci">
    <vt:lpwstr/>
  </property>
  <property fmtid="{D5CDD505-2E9C-101B-9397-08002B2CF9AE}" pid="83" name="MinhacFechaB">
    <vt:lpwstr/>
  </property>
</Properties>
</file>