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360" windowHeight="8325" activeTab="0"/>
  </bookViews>
  <sheets>
    <sheet name="Índice" sheetId="1" r:id="rId1"/>
    <sheet name="Diputaciones" sheetId="2" r:id="rId2"/>
    <sheet name="Ayuntamientos régimen cesion" sheetId="3" r:id="rId3"/>
  </sheets>
  <definedNames>
    <definedName name="_xlnm.Print_Area" localSheetId="2">'Ayuntamientos régimen cesion'!$A$4:$AJ$101</definedName>
    <definedName name="_xlnm.Print_Area" localSheetId="1">'Diputaciones'!$A$3:$R$60</definedName>
  </definedNames>
  <calcPr fullCalcOnLoad="1"/>
</workbook>
</file>

<file path=xl/sharedStrings.xml><?xml version="1.0" encoding="utf-8"?>
<sst xmlns="http://schemas.openxmlformats.org/spreadsheetml/2006/main" count="567" uniqueCount="321">
  <si>
    <t>IRPF</t>
  </si>
  <si>
    <t>IVA</t>
  </si>
  <si>
    <t>Productos Intermedios</t>
  </si>
  <si>
    <t xml:space="preserve">TOTAL  Impuestos Cedidos </t>
  </si>
  <si>
    <t>Fondo Complementario de Financiación</t>
  </si>
  <si>
    <t>Total 
Entrega a cuenta</t>
  </si>
  <si>
    <t xml:space="preserve">Alcohol </t>
  </si>
  <si>
    <t>Labores Tabaco</t>
  </si>
  <si>
    <t>Hidrocarburos</t>
  </si>
  <si>
    <t>Albacete</t>
  </si>
  <si>
    <t>Alicante/Alacant</t>
  </si>
  <si>
    <t>Elche/Elx</t>
  </si>
  <si>
    <t>Torrevieja</t>
  </si>
  <si>
    <t>Almería</t>
  </si>
  <si>
    <t>Ávila</t>
  </si>
  <si>
    <t>Badajoz</t>
  </si>
  <si>
    <t>Palma de Mallorca</t>
  </si>
  <si>
    <t>Badalona</t>
  </si>
  <si>
    <t>Barcelona</t>
  </si>
  <si>
    <t>Sabadell</t>
  </si>
  <si>
    <t>Sant Boi de Llobregat</t>
  </si>
  <si>
    <t>Terrassa</t>
  </si>
  <si>
    <t>Burgos</t>
  </si>
  <si>
    <t>Cáceres</t>
  </si>
  <si>
    <t>Algeciras</t>
  </si>
  <si>
    <t>Cádiz</t>
  </si>
  <si>
    <t>San Fernando</t>
  </si>
  <si>
    <t>Ciudad Real</t>
  </si>
  <si>
    <t>Córdoba</t>
  </si>
  <si>
    <t>Coruña (A)</t>
  </si>
  <si>
    <t>Santiago de Compostela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</si>
  <si>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</si>
  <si>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</si>
  <si>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</si>
  <si>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</si>
  <si>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</si>
  <si>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</si>
  <si>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</si>
  <si>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</si>
  <si>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</si>
  <si>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Logroño</t>
  </si>
  <si>
    <t>Lugo</t>
  </si>
  <si>
    <t>Alcobendas</t>
  </si>
  <si>
    <t>Coslada</t>
  </si>
  <si>
    <t>Fuenlabrada</t>
  </si>
  <si>
    <t>Getafe</t>
  </si>
  <si>
    <t>Madrid</t>
  </si>
  <si>
    <t>Parla</t>
  </si>
  <si>
    <t>Málaga</t>
  </si>
  <si>
    <t>Marbella</t>
  </si>
  <si>
    <t>Cartagena</t>
  </si>
  <si>
    <t>Lorca</t>
  </si>
  <si>
    <t>Murcia</t>
  </si>
  <si>
    <t>Ourense</t>
  </si>
  <si>
    <t>Oviedo</t>
  </si>
  <si>
    <t>Palencia</t>
  </si>
  <si>
    <t>Telde</t>
  </si>
  <si>
    <t>Pontevedra</t>
  </si>
  <si>
    <t>Vigo</t>
  </si>
  <si>
    <t>Salamanca</t>
  </si>
  <si>
    <t>Santa Cruz de Tenerife</t>
  </si>
  <si>
    <t>Santander</t>
  </si>
  <si>
    <t>Segovia</t>
  </si>
  <si>
    <t>Dos Hermanas</t>
  </si>
  <si>
    <t>Sevilla</t>
  </si>
  <si>
    <t>Soria</t>
  </si>
  <si>
    <t>Reus</t>
  </si>
  <si>
    <t>Tarragona</t>
  </si>
  <si>
    <t>Teruel</t>
  </si>
  <si>
    <t>Toledo</t>
  </si>
  <si>
    <t>Valencia</t>
  </si>
  <si>
    <t>Valladolid</t>
  </si>
  <si>
    <t>Zamora</t>
  </si>
  <si>
    <t>Zaragoza</t>
  </si>
  <si>
    <t>Código</t>
  </si>
  <si>
    <t xml:space="preserve">Compensación IAE </t>
  </si>
  <si>
    <t>Compensación Adicional IAE</t>
  </si>
  <si>
    <t>Entidad</t>
  </si>
  <si>
    <t>Orihuela</t>
  </si>
  <si>
    <t>Ejido (El)</t>
  </si>
  <si>
    <t>Torrent</t>
  </si>
  <si>
    <t>Rozas de Madrid (Las)</t>
  </si>
  <si>
    <t>Cerveza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</si>
  <si>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</si>
  <si>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</si>
  <si>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</si>
  <si>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</si>
  <si>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</si>
  <si>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</si>
  <si>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</si>
  <si>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</si>
  <si>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</si>
  <si>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000</t>
  </si>
  <si>
    <t>001</t>
  </si>
  <si>
    <t>002</t>
  </si>
  <si>
    <t>003</t>
  </si>
  <si>
    <t>004</t>
  </si>
  <si>
    <t>005</t>
  </si>
  <si>
    <t>006</t>
  </si>
  <si>
    <t>007</t>
  </si>
  <si>
    <t>012</t>
  </si>
  <si>
    <t>013</t>
  </si>
  <si>
    <t>014</t>
  </si>
  <si>
    <t>015</t>
  </si>
  <si>
    <t>016</t>
  </si>
  <si>
    <t>019</t>
  </si>
  <si>
    <t>020</t>
  </si>
  <si>
    <t>021</t>
  </si>
  <si>
    <t>023</t>
  </si>
  <si>
    <t>024</t>
  </si>
  <si>
    <t>026</t>
  </si>
  <si>
    <t>027</t>
  </si>
  <si>
    <t>028</t>
  </si>
  <si>
    <t>030</t>
  </si>
  <si>
    <t>031</t>
  </si>
  <si>
    <t>034</t>
  </si>
  <si>
    <t>037</t>
  </si>
  <si>
    <t>038</t>
  </si>
  <si>
    <t>040</t>
  </si>
  <si>
    <t>041</t>
  </si>
  <si>
    <t>044</t>
  </si>
  <si>
    <t>049</t>
  </si>
  <si>
    <t>050</t>
  </si>
  <si>
    <t>054</t>
  </si>
  <si>
    <t>065</t>
  </si>
  <si>
    <t>099</t>
  </si>
  <si>
    <t>083</t>
  </si>
  <si>
    <t>073</t>
  </si>
  <si>
    <t>059</t>
  </si>
  <si>
    <t>078</t>
  </si>
  <si>
    <t>079</t>
  </si>
  <si>
    <t>087</t>
  </si>
  <si>
    <t>089</t>
  </si>
  <si>
    <t>058</t>
  </si>
  <si>
    <t>074</t>
  </si>
  <si>
    <t>092</t>
  </si>
  <si>
    <t>067</t>
  </si>
  <si>
    <t>069</t>
  </si>
  <si>
    <t>057</t>
  </si>
  <si>
    <t>075</t>
  </si>
  <si>
    <t>091</t>
  </si>
  <si>
    <t>133</t>
  </si>
  <si>
    <t>Roquetas de Mar</t>
  </si>
  <si>
    <t>902</t>
  </si>
  <si>
    <t>101</t>
  </si>
  <si>
    <t>113</t>
  </si>
  <si>
    <t>Manresa</t>
  </si>
  <si>
    <t>121</t>
  </si>
  <si>
    <t>187</t>
  </si>
  <si>
    <t>200</t>
  </si>
  <si>
    <t>205</t>
  </si>
  <si>
    <t>Sant Cugat del Vallès</t>
  </si>
  <si>
    <t>245</t>
  </si>
  <si>
    <t>279</t>
  </si>
  <si>
    <t>10</t>
  </si>
  <si>
    <t>11</t>
  </si>
  <si>
    <t>Chiclana de la Frontera</t>
  </si>
  <si>
    <t>12</t>
  </si>
  <si>
    <t>13</t>
  </si>
  <si>
    <t>14</t>
  </si>
  <si>
    <t>15</t>
  </si>
  <si>
    <t>16</t>
  </si>
  <si>
    <t>17</t>
  </si>
  <si>
    <t>18</t>
  </si>
  <si>
    <t>19</t>
  </si>
  <si>
    <t>130</t>
  </si>
  <si>
    <t>21</t>
  </si>
  <si>
    <t>22</t>
  </si>
  <si>
    <t>125</t>
  </si>
  <si>
    <t>23</t>
  </si>
  <si>
    <t>24</t>
  </si>
  <si>
    <t>25</t>
  </si>
  <si>
    <t>120</t>
  </si>
  <si>
    <t>26</t>
  </si>
  <si>
    <t>27</t>
  </si>
  <si>
    <t>28</t>
  </si>
  <si>
    <t>106</t>
  </si>
  <si>
    <t>115</t>
  </si>
  <si>
    <t>127</t>
  </si>
  <si>
    <t>134</t>
  </si>
  <si>
    <t>San Sebastián de los Reyes</t>
  </si>
  <si>
    <t>148</t>
  </si>
  <si>
    <t>29</t>
  </si>
  <si>
    <t>070</t>
  </si>
  <si>
    <t>Mijas</t>
  </si>
  <si>
    <t>094</t>
  </si>
  <si>
    <t>Vélez-Málaga</t>
  </si>
  <si>
    <t>30</t>
  </si>
  <si>
    <t>32</t>
  </si>
  <si>
    <t>33</t>
  </si>
  <si>
    <t>34</t>
  </si>
  <si>
    <t>35</t>
  </si>
  <si>
    <t>36</t>
  </si>
  <si>
    <t>37</t>
  </si>
  <si>
    <t>274</t>
  </si>
  <si>
    <t>38</t>
  </si>
  <si>
    <t>Arona</t>
  </si>
  <si>
    <t>39</t>
  </si>
  <si>
    <t>40</t>
  </si>
  <si>
    <t>194</t>
  </si>
  <si>
    <t>41</t>
  </si>
  <si>
    <t>42</t>
  </si>
  <si>
    <t>173</t>
  </si>
  <si>
    <t>43</t>
  </si>
  <si>
    <t>123</t>
  </si>
  <si>
    <t>44</t>
  </si>
  <si>
    <t>216</t>
  </si>
  <si>
    <t>45</t>
  </si>
  <si>
    <t>165</t>
  </si>
  <si>
    <t>168</t>
  </si>
  <si>
    <t>46</t>
  </si>
  <si>
    <t>131</t>
  </si>
  <si>
    <t>244</t>
  </si>
  <si>
    <t>250</t>
  </si>
  <si>
    <t>47</t>
  </si>
  <si>
    <t>186</t>
  </si>
  <si>
    <t>49</t>
  </si>
  <si>
    <t>275</t>
  </si>
  <si>
    <t>50</t>
  </si>
  <si>
    <t>297</t>
  </si>
  <si>
    <t>FCF</t>
  </si>
  <si>
    <t>Entidades Art. 145 LHL y Ceuta y Melilla</t>
  </si>
  <si>
    <t>Participación Total</t>
  </si>
  <si>
    <t>TOTAL FCF</t>
  </si>
  <si>
    <t xml:space="preserve">Total 
Participación </t>
  </si>
  <si>
    <t xml:space="preserve">
Entregas a cuenta
</t>
  </si>
  <si>
    <t xml:space="preserve">Asistencia Sanitaria </t>
  </si>
  <si>
    <t xml:space="preserve">Entregas a cuenta
</t>
  </si>
  <si>
    <t>Alcalá de Henares</t>
  </si>
  <si>
    <t>Alcorcón</t>
  </si>
  <si>
    <t>Avilés</t>
  </si>
  <si>
    <t>Castellón de La Plana</t>
  </si>
  <si>
    <t>Cornellà de Llobregat</t>
  </si>
  <si>
    <t>Gandia</t>
  </si>
  <si>
    <t>Gijón/Xixón</t>
  </si>
  <si>
    <t>Hospitalet de Llobregat</t>
  </si>
  <si>
    <t>Jerez de la Frontera</t>
  </si>
  <si>
    <t>Leganés</t>
  </si>
  <si>
    <t>Mataró</t>
  </si>
  <si>
    <t>Mérida</t>
  </si>
  <si>
    <t>Móstoles</t>
  </si>
  <si>
    <t>Palmas de Gran Canaria</t>
  </si>
  <si>
    <t>Pozuelo de Alarcón</t>
  </si>
  <si>
    <t>Puerto de Santa María</t>
  </si>
  <si>
    <t>San Cristóbal La Laguna</t>
  </si>
  <si>
    <t>Santa Coloma Gramanet</t>
  </si>
  <si>
    <t>Talavera de la Reina</t>
  </si>
  <si>
    <t>Torrejón de Ardoz</t>
  </si>
  <si>
    <t>ALAVA</t>
  </si>
  <si>
    <t>ALBACETE</t>
  </si>
  <si>
    <t>ALICANTE</t>
  </si>
  <si>
    <t>ALMERÍA</t>
  </si>
  <si>
    <t>ASTURIAS</t>
  </si>
  <si>
    <t>ÁVILA</t>
  </si>
  <si>
    <t>BADAJOZ</t>
  </si>
  <si>
    <t>BARCELONA</t>
  </si>
  <si>
    <t>BURGOS</t>
  </si>
  <si>
    <t>CÁCERES</t>
  </si>
  <si>
    <t>CÁDIZ</t>
  </si>
  <si>
    <t>CASTELLÓN</t>
  </si>
  <si>
    <t>51</t>
  </si>
  <si>
    <t>CEUTA</t>
  </si>
  <si>
    <t>CIUDAD REAL</t>
  </si>
  <si>
    <t>CÓRDOBA</t>
  </si>
  <si>
    <t>CORUÑA (A)</t>
  </si>
  <si>
    <t>CUENCA</t>
  </si>
  <si>
    <t>FORMENTERA</t>
  </si>
  <si>
    <t>FUERTEVENTURA</t>
  </si>
  <si>
    <t>GIRONA</t>
  </si>
  <si>
    <t>GOMERA (LA)</t>
  </si>
  <si>
    <t>GRAN CANARIA</t>
  </si>
  <si>
    <t>GRANADA</t>
  </si>
  <si>
    <t>GUADALAJARA</t>
  </si>
  <si>
    <t>20</t>
  </si>
  <si>
    <t>GUIPÚZCOA</t>
  </si>
  <si>
    <t>HIERRO (EL)</t>
  </si>
  <si>
    <t>HUELVA</t>
  </si>
  <si>
    <t>HUESCA</t>
  </si>
  <si>
    <t>IBIZA</t>
  </si>
  <si>
    <t>JAÉN</t>
  </si>
  <si>
    <t>LANZAROTE</t>
  </si>
  <si>
    <t>LEÓN</t>
  </si>
  <si>
    <t>LLEIDA</t>
  </si>
  <si>
    <t>LUGO</t>
  </si>
  <si>
    <t>MÁLAGA</t>
  </si>
  <si>
    <t>MALLORCA</t>
  </si>
  <si>
    <t>52</t>
  </si>
  <si>
    <t>MELILLA</t>
  </si>
  <si>
    <t>MENORCA</t>
  </si>
  <si>
    <t>MURCIA</t>
  </si>
  <si>
    <t>31</t>
  </si>
  <si>
    <t>NAVARRA</t>
  </si>
  <si>
    <t>OURENSE</t>
  </si>
  <si>
    <t>PALENCIA</t>
  </si>
  <si>
    <t>PALMA (LA)</t>
  </si>
  <si>
    <t>PONTEVEDRA</t>
  </si>
  <si>
    <t>SALAMANCA</t>
  </si>
  <si>
    <t>SEGOVIA</t>
  </si>
  <si>
    <t>SEVILLA</t>
  </si>
  <si>
    <t>SORIA</t>
  </si>
  <si>
    <t>TARRAGONA</t>
  </si>
  <si>
    <t>TENERIFE</t>
  </si>
  <si>
    <t>TERUEL</t>
  </si>
  <si>
    <t>TOLEDO</t>
  </si>
  <si>
    <t>VALENCIA</t>
  </si>
  <si>
    <t>VALLADOLID</t>
  </si>
  <si>
    <t>48</t>
  </si>
  <si>
    <t>VIZCAYA</t>
  </si>
  <si>
    <t>ZAMORA</t>
  </si>
  <si>
    <t>ZARAGOZA</t>
  </si>
  <si>
    <t>Total 
liquidación</t>
  </si>
  <si>
    <t>SECRETARÍA DE ESTADO DE ADMINISTRACIONES PÚBLICAS</t>
  </si>
  <si>
    <t>SECRETARÍA GENERAL DE COORDINACIÓN AUTONÓMICA Y LOCAL</t>
  </si>
  <si>
    <t>Subdirección General de Estudios y Financiación de Entidades Locales</t>
  </si>
  <si>
    <t>Sistema de Financiación de Entidades Locales</t>
  </si>
  <si>
    <t>Ir a....</t>
  </si>
  <si>
    <t>Liquidación Provincias y entes asimilados</t>
  </si>
  <si>
    <t>Liquidación Ayuntamientos de cesión</t>
  </si>
  <si>
    <t>Liquidación  definitiva del ejercicio 2013. 
Ayuntamientos en régimen de Cesión de impuestos y Provincias y Entes asimilados</t>
  </si>
  <si>
    <t xml:space="preserve">Liquidación definitiva
(Participación Total-Entregas a cuenta)
</t>
  </si>
  <si>
    <t xml:space="preserve">Liquidación definitiva
( Participación total - Entregas a cuenta)
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</si>
</sst>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24"/>
      <name val="Arial Narrow"/>
      <family val="2"/>
    </font>
    <font>
      <b/>
      <sz val="22"/>
      <name val="Arial Narrow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20"/>
      <name val="Lucida Console"/>
      <family val="3"/>
    </font>
    <font>
      <b/>
      <sz val="10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12"/>
      <name val="Verdana"/>
      <family val="2"/>
    </font>
    <font>
      <b/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582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/>
      <right/>
      <top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/>
      <right style="hair"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/>
    </border>
    <border>
      <left/>
      <right style="thin"/>
      <top style="hair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1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" fontId="3" fillId="0" borderId="12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4" fontId="3" fillId="0" borderId="13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2" fillId="33" borderId="14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4" fontId="2" fillId="34" borderId="15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35" borderId="16" xfId="0" applyFont="1" applyFill="1" applyBorder="1" applyAlignment="1" applyProtection="1">
      <alignment horizontal="left"/>
      <protection/>
    </xf>
    <xf numFmtId="1" fontId="3" fillId="35" borderId="17" xfId="0" applyNumberFormat="1" applyFont="1" applyFill="1" applyBorder="1" applyAlignment="1">
      <alignment vertical="center"/>
    </xf>
    <xf numFmtId="0" fontId="3" fillId="35" borderId="17" xfId="0" applyFont="1" applyFill="1" applyBorder="1" applyAlignment="1" applyProtection="1">
      <alignment horizontal="left"/>
      <protection/>
    </xf>
    <xf numFmtId="1" fontId="4" fillId="35" borderId="17" xfId="0" applyNumberFormat="1" applyFont="1" applyFill="1" applyBorder="1" applyAlignment="1">
      <alignment vertical="center"/>
    </xf>
    <xf numFmtId="0" fontId="3" fillId="35" borderId="18" xfId="0" applyFont="1" applyFill="1" applyBorder="1" applyAlignment="1" applyProtection="1">
      <alignment horizontal="left"/>
      <protection/>
    </xf>
    <xf numFmtId="4" fontId="2" fillId="0" borderId="12" xfId="0" applyNumberFormat="1" applyFont="1" applyBorder="1" applyAlignment="1">
      <alignment horizontal="center" vertical="center" wrapText="1"/>
    </xf>
    <xf numFmtId="4" fontId="3" fillId="36" borderId="19" xfId="0" applyNumberFormat="1" applyFont="1" applyFill="1" applyBorder="1" applyAlignment="1">
      <alignment vertical="center"/>
    </xf>
    <xf numFmtId="4" fontId="2" fillId="37" borderId="12" xfId="0" applyNumberFormat="1" applyFont="1" applyFill="1" applyBorder="1" applyAlignment="1">
      <alignment horizontal="center" vertical="center" wrapText="1"/>
    </xf>
    <xf numFmtId="4" fontId="3" fillId="36" borderId="13" xfId="0" applyNumberFormat="1" applyFont="1" applyFill="1" applyBorder="1" applyAlignment="1">
      <alignment/>
    </xf>
    <xf numFmtId="1" fontId="3" fillId="35" borderId="20" xfId="0" applyNumberFormat="1" applyFont="1" applyFill="1" applyBorder="1" applyAlignment="1">
      <alignment horizontal="left" vertical="center"/>
    </xf>
    <xf numFmtId="4" fontId="3" fillId="34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 vertical="center" wrapText="1"/>
    </xf>
    <xf numFmtId="49" fontId="3" fillId="35" borderId="20" xfId="55" applyNumberFormat="1" applyFont="1" applyFill="1" applyBorder="1" applyAlignment="1">
      <alignment horizontal="right"/>
      <protection/>
    </xf>
    <xf numFmtId="49" fontId="3" fillId="35" borderId="13" xfId="55" applyNumberFormat="1" applyFont="1" applyFill="1" applyBorder="1" applyAlignment="1">
      <alignment horizontal="right"/>
      <protection/>
    </xf>
    <xf numFmtId="49" fontId="3" fillId="35" borderId="21" xfId="55" applyNumberFormat="1" applyFont="1" applyFill="1" applyBorder="1" applyAlignment="1">
      <alignment horizontal="right"/>
      <protection/>
    </xf>
    <xf numFmtId="49" fontId="3" fillId="35" borderId="22" xfId="55" applyNumberFormat="1" applyFont="1" applyFill="1" applyBorder="1" applyAlignment="1">
      <alignment horizontal="right"/>
      <protection/>
    </xf>
    <xf numFmtId="49" fontId="3" fillId="35" borderId="20" xfId="0" applyNumberFormat="1" applyFont="1" applyFill="1" applyBorder="1" applyAlignment="1">
      <alignment horizontal="right" vertical="center"/>
    </xf>
    <xf numFmtId="49" fontId="3" fillId="35" borderId="13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/>
    </xf>
    <xf numFmtId="0" fontId="0" fillId="38" borderId="0" xfId="0" applyFill="1" applyBorder="1" applyAlignment="1">
      <alignment/>
    </xf>
    <xf numFmtId="0" fontId="7" fillId="0" borderId="0" xfId="0" applyFont="1" applyAlignment="1">
      <alignment/>
    </xf>
    <xf numFmtId="0" fontId="0" fillId="39" borderId="0" xfId="0" applyFill="1" applyBorder="1" applyAlignment="1">
      <alignment/>
    </xf>
    <xf numFmtId="49" fontId="8" fillId="39" borderId="0" xfId="0" applyNumberFormat="1" applyFont="1" applyFill="1" applyBorder="1" applyAlignment="1">
      <alignment horizontal="centerContinuous"/>
    </xf>
    <xf numFmtId="49" fontId="9" fillId="39" borderId="0" xfId="0" applyNumberFormat="1" applyFont="1" applyFill="1" applyBorder="1" applyAlignment="1">
      <alignment horizontal="centerContinuous"/>
    </xf>
    <xf numFmtId="0" fontId="10" fillId="39" borderId="0" xfId="0" applyFont="1" applyFill="1" applyBorder="1" applyAlignment="1">
      <alignment/>
    </xf>
    <xf numFmtId="0" fontId="7" fillId="38" borderId="0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49" fontId="12" fillId="39" borderId="0" xfId="0" applyNumberFormat="1" applyFont="1" applyFill="1" applyBorder="1" applyAlignment="1">
      <alignment horizontal="left"/>
    </xf>
    <xf numFmtId="0" fontId="9" fillId="39" borderId="0" xfId="0" applyFont="1" applyFill="1" applyBorder="1" applyAlignment="1">
      <alignment horizontal="centerContinuous"/>
    </xf>
    <xf numFmtId="0" fontId="9" fillId="38" borderId="0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0" fontId="9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0" fontId="16" fillId="40" borderId="0" xfId="0" applyFont="1" applyFill="1" applyBorder="1" applyAlignment="1">
      <alignment/>
    </xf>
    <xf numFmtId="0" fontId="17" fillId="40" borderId="0" xfId="0" applyFont="1" applyFill="1" applyBorder="1" applyAlignment="1">
      <alignment/>
    </xf>
    <xf numFmtId="0" fontId="12" fillId="40" borderId="0" xfId="0" applyFont="1" applyFill="1" applyBorder="1" applyAlignment="1">
      <alignment/>
    </xf>
    <xf numFmtId="0" fontId="0" fillId="40" borderId="0" xfId="0" applyFill="1" applyAlignment="1">
      <alignment/>
    </xf>
    <xf numFmtId="0" fontId="20" fillId="40" borderId="0" xfId="45" applyFont="1" applyFill="1" applyBorder="1" applyAlignment="1" applyProtection="1">
      <alignment/>
      <protection/>
    </xf>
    <xf numFmtId="0" fontId="19" fillId="40" borderId="0" xfId="45" applyFont="1" applyFill="1" applyAlignment="1" applyProtection="1">
      <alignment/>
      <protection/>
    </xf>
    <xf numFmtId="0" fontId="21" fillId="40" borderId="0" xfId="45" applyFont="1" applyFill="1" applyAlignment="1" applyProtection="1">
      <alignment/>
      <protection/>
    </xf>
    <xf numFmtId="0" fontId="13" fillId="39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4" fillId="39" borderId="0" xfId="0" applyFont="1" applyFill="1" applyBorder="1" applyAlignment="1">
      <alignment horizontal="center" wrapText="1"/>
    </xf>
    <xf numFmtId="0" fontId="15" fillId="39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41" borderId="23" xfId="0" applyFont="1" applyFill="1" applyBorder="1" applyAlignment="1">
      <alignment horizontal="center" vertical="center" wrapText="1"/>
    </xf>
    <xf numFmtId="0" fontId="2" fillId="41" borderId="24" xfId="0" applyFont="1" applyFill="1" applyBorder="1" applyAlignment="1">
      <alignment horizontal="center" vertical="center" wrapText="1"/>
    </xf>
    <xf numFmtId="0" fontId="2" fillId="41" borderId="25" xfId="0" applyFont="1" applyFill="1" applyBorder="1" applyAlignment="1">
      <alignment horizontal="center" vertical="center" wrapText="1"/>
    </xf>
    <xf numFmtId="0" fontId="2" fillId="41" borderId="26" xfId="0" applyFont="1" applyFill="1" applyBorder="1" applyAlignment="1">
      <alignment horizontal="center" vertical="center" wrapText="1"/>
    </xf>
    <xf numFmtId="0" fontId="2" fillId="41" borderId="27" xfId="0" applyFont="1" applyFill="1" applyBorder="1" applyAlignment="1">
      <alignment horizontal="center" vertical="center" wrapText="1"/>
    </xf>
    <xf numFmtId="0" fontId="2" fillId="41" borderId="28" xfId="0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6" fillId="10" borderId="31" xfId="0" applyFont="1" applyFill="1" applyBorder="1" applyAlignment="1">
      <alignment horizontal="center" vertical="center" wrapText="1"/>
    </xf>
    <xf numFmtId="0" fontId="5" fillId="10" borderId="32" xfId="0" applyFont="1" applyFill="1" applyBorder="1" applyAlignment="1">
      <alignment horizontal="center" vertical="center"/>
    </xf>
    <xf numFmtId="0" fontId="5" fillId="1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4" fontId="2" fillId="42" borderId="14" xfId="0" applyNumberFormat="1" applyFont="1" applyFill="1" applyBorder="1" applyAlignment="1">
      <alignment horizontal="center" vertical="center" wrapText="1"/>
    </xf>
    <xf numFmtId="4" fontId="2" fillId="42" borderId="35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" fontId="6" fillId="34" borderId="31" xfId="0" applyNumberFormat="1" applyFont="1" applyFill="1" applyBorder="1" applyAlignment="1">
      <alignment horizontal="center" vertical="center" wrapText="1"/>
    </xf>
    <xf numFmtId="4" fontId="6" fillId="34" borderId="32" xfId="0" applyNumberFormat="1" applyFont="1" applyFill="1" applyBorder="1" applyAlignment="1">
      <alignment horizontal="center" vertical="center" wrapText="1"/>
    </xf>
    <xf numFmtId="4" fontId="6" fillId="34" borderId="33" xfId="0" applyNumberFormat="1" applyFont="1" applyFill="1" applyBorder="1" applyAlignment="1">
      <alignment horizontal="center" vertical="center" wrapText="1"/>
    </xf>
    <xf numFmtId="4" fontId="6" fillId="10" borderId="31" xfId="0" applyNumberFormat="1" applyFont="1" applyFill="1" applyBorder="1" applyAlignment="1">
      <alignment horizontal="center" vertical="center" wrapText="1"/>
    </xf>
    <xf numFmtId="4" fontId="6" fillId="10" borderId="32" xfId="0" applyNumberFormat="1" applyFont="1" applyFill="1" applyBorder="1" applyAlignment="1">
      <alignment horizontal="center" vertical="center" wrapText="1"/>
    </xf>
    <xf numFmtId="4" fontId="6" fillId="6" borderId="31" xfId="0" applyNumberFormat="1" applyFont="1" applyFill="1" applyBorder="1" applyAlignment="1">
      <alignment horizontal="center" vertical="center" wrapText="1"/>
    </xf>
    <xf numFmtId="4" fontId="6" fillId="6" borderId="32" xfId="0" applyNumberFormat="1" applyFont="1" applyFill="1" applyBorder="1" applyAlignment="1">
      <alignment horizontal="center" vertical="center" wrapText="1"/>
    </xf>
    <xf numFmtId="4" fontId="6" fillId="6" borderId="3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Libro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h.es/" TargetMode="External" /><Relationship Id="rId3" Type="http://schemas.openxmlformats.org/officeDocument/2006/relationships/hyperlink" Target="http://www.meh.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676275</xdr:colOff>
      <xdr:row>4</xdr:row>
      <xdr:rowOff>95250</xdr:rowOff>
    </xdr:to>
    <xdr:pic>
      <xdr:nvPicPr>
        <xdr:cNvPr id="1" name="Picture 1" descr="http://www.meh.es/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18764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N20"/>
  <sheetViews>
    <sheetView tabSelected="1" zoomScalePageLayoutView="0" workbookViewId="0" topLeftCell="A1">
      <selection activeCell="N15" sqref="N15"/>
    </sheetView>
  </sheetViews>
  <sheetFormatPr defaultColWidth="11.421875" defaultRowHeight="12.75"/>
  <cols>
    <col min="1" max="1" width="3.7109375" style="36" customWidth="1"/>
    <col min="2" max="2" width="18.00390625" style="36" customWidth="1"/>
    <col min="3" max="3" width="13.140625" style="36" customWidth="1"/>
    <col min="4" max="4" width="11.57421875" style="36" customWidth="1"/>
    <col min="5" max="5" width="10.57421875" style="36" customWidth="1"/>
    <col min="6" max="6" width="12.421875" style="36" customWidth="1"/>
    <col min="7" max="8" width="12.8515625" style="36" customWidth="1"/>
    <col min="9" max="11" width="11.421875" style="36" customWidth="1"/>
    <col min="12" max="12" width="13.421875" style="36" customWidth="1"/>
    <col min="13" max="13" width="7.00390625" style="36" customWidth="1"/>
    <col min="14" max="14" width="51.421875" style="36" customWidth="1"/>
    <col min="15" max="16384" width="11.421875" style="36" customWidth="1"/>
  </cols>
  <sheetData>
    <row r="1" spans="13:14" ht="12.75">
      <c r="M1" s="37"/>
      <c r="N1" s="37"/>
    </row>
    <row r="2" spans="2:14" ht="25.5">
      <c r="B2" s="38"/>
      <c r="C2" s="38"/>
      <c r="D2" s="38"/>
      <c r="E2" s="39"/>
      <c r="F2" s="40"/>
      <c r="G2" s="40"/>
      <c r="H2" s="40"/>
      <c r="I2" s="40"/>
      <c r="J2" s="41"/>
      <c r="K2" s="41"/>
      <c r="M2" s="42"/>
      <c r="N2" s="42"/>
    </row>
    <row r="3" spans="2:11" ht="25.5">
      <c r="B3" s="38"/>
      <c r="C3" s="38"/>
      <c r="D3" s="38"/>
      <c r="E3" s="39" t="s">
        <v>311</v>
      </c>
      <c r="F3" s="40"/>
      <c r="G3" s="40"/>
      <c r="H3" s="40"/>
      <c r="I3" s="40"/>
      <c r="J3" s="43"/>
      <c r="K3" s="43"/>
    </row>
    <row r="4" spans="2:11" ht="25.5">
      <c r="B4" s="38"/>
      <c r="C4" s="38"/>
      <c r="D4" s="38"/>
      <c r="E4" s="44" t="s">
        <v>312</v>
      </c>
      <c r="F4" s="45"/>
      <c r="G4" s="45"/>
      <c r="H4" s="45"/>
      <c r="I4" s="45"/>
      <c r="J4" s="38"/>
      <c r="K4" s="38"/>
    </row>
    <row r="5" spans="2:11" ht="12.75">
      <c r="B5" s="38"/>
      <c r="C5" s="38"/>
      <c r="D5" s="38"/>
      <c r="E5" s="57" t="s">
        <v>313</v>
      </c>
      <c r="F5" s="58"/>
      <c r="G5" s="58"/>
      <c r="H5" s="58"/>
      <c r="I5" s="58"/>
      <c r="J5" s="38"/>
      <c r="K5" s="38"/>
    </row>
    <row r="6" spans="2:11" s="46" customFormat="1" ht="25.5">
      <c r="B6" s="45"/>
      <c r="C6" s="45"/>
      <c r="D6" s="45"/>
      <c r="E6" s="45"/>
      <c r="F6" s="40"/>
      <c r="G6" s="40"/>
      <c r="H6" s="40"/>
      <c r="I6" s="45"/>
      <c r="J6" s="45"/>
      <c r="K6" s="45"/>
    </row>
    <row r="7" spans="2:11" s="46" customFormat="1" ht="26.25">
      <c r="B7" s="59" t="s">
        <v>314</v>
      </c>
      <c r="C7" s="59"/>
      <c r="D7" s="59"/>
      <c r="E7" s="59"/>
      <c r="F7" s="59"/>
      <c r="G7" s="59"/>
      <c r="H7" s="59"/>
      <c r="I7" s="59"/>
      <c r="J7" s="59"/>
      <c r="K7" s="59"/>
    </row>
    <row r="8" spans="2:11" s="46" customFormat="1" ht="66" customHeight="1">
      <c r="B8" s="60" t="s">
        <v>318</v>
      </c>
      <c r="C8" s="61"/>
      <c r="D8" s="61"/>
      <c r="E8" s="61"/>
      <c r="F8" s="61"/>
      <c r="G8" s="61"/>
      <c r="H8" s="61"/>
      <c r="I8" s="61"/>
      <c r="J8" s="61"/>
      <c r="K8" s="61"/>
    </row>
    <row r="9" spans="2:11" s="46" customFormat="1" ht="25.5"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2:11" s="46" customFormat="1" ht="25.5"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2:11" ht="12.75"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2:11" ht="18">
      <c r="B12" s="50" t="s">
        <v>315</v>
      </c>
      <c r="C12" s="51"/>
      <c r="D12" s="51"/>
      <c r="E12" s="51"/>
      <c r="F12" s="51"/>
      <c r="G12" s="51"/>
      <c r="H12" s="52"/>
      <c r="I12" s="52"/>
      <c r="J12" s="52"/>
      <c r="K12" s="49"/>
    </row>
    <row r="13" spans="2:11" ht="15.75">
      <c r="B13" s="51"/>
      <c r="C13" s="55" t="s">
        <v>317</v>
      </c>
      <c r="D13" s="55"/>
      <c r="E13" s="55"/>
      <c r="F13" s="53"/>
      <c r="G13" s="53"/>
      <c r="H13" s="53"/>
      <c r="I13" s="53"/>
      <c r="J13" s="54"/>
      <c r="K13" s="49"/>
    </row>
    <row r="14" spans="2:11" ht="15">
      <c r="B14" s="51"/>
      <c r="C14" s="51"/>
      <c r="D14" s="51"/>
      <c r="E14" s="51"/>
      <c r="F14" s="51"/>
      <c r="G14" s="51"/>
      <c r="H14" s="52"/>
      <c r="I14" s="52"/>
      <c r="J14" s="52"/>
      <c r="K14" s="49"/>
    </row>
    <row r="15" spans="2:11" ht="15.75" customHeight="1">
      <c r="B15" s="51"/>
      <c r="C15" s="55" t="s">
        <v>316</v>
      </c>
      <c r="D15" s="56"/>
      <c r="E15" s="56"/>
      <c r="F15" s="51"/>
      <c r="G15" s="51"/>
      <c r="H15" s="52"/>
      <c r="I15" s="52"/>
      <c r="J15" s="52"/>
      <c r="K15" s="49"/>
    </row>
    <row r="16" spans="2:11" ht="15">
      <c r="B16" s="51"/>
      <c r="C16" s="51"/>
      <c r="D16" s="51"/>
      <c r="E16" s="51"/>
      <c r="F16" s="51"/>
      <c r="G16" s="51"/>
      <c r="H16" s="52"/>
      <c r="I16" s="52"/>
      <c r="J16" s="52"/>
      <c r="K16" s="49"/>
    </row>
    <row r="17" spans="2:11" ht="15.75">
      <c r="B17" s="51"/>
      <c r="C17" s="55"/>
      <c r="D17" s="55"/>
      <c r="E17" s="53"/>
      <c r="F17" s="51"/>
      <c r="G17" s="51"/>
      <c r="H17" s="52"/>
      <c r="I17" s="52"/>
      <c r="J17" s="52"/>
      <c r="K17" s="49"/>
    </row>
    <row r="18" spans="2:11" ht="12.75"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2:11" ht="12.75"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2:11" ht="12.75">
      <c r="B20" s="49"/>
      <c r="C20" s="49"/>
      <c r="D20" s="49"/>
      <c r="E20" s="49"/>
      <c r="F20" s="49"/>
      <c r="G20" s="49"/>
      <c r="H20" s="49"/>
      <c r="I20" s="49"/>
      <c r="J20" s="49"/>
      <c r="K20" s="49"/>
    </row>
  </sheetData>
  <sheetProtection/>
  <mergeCells count="3">
    <mergeCell ref="E5:I5"/>
    <mergeCell ref="B7:K7"/>
    <mergeCell ref="B8:K8"/>
  </mergeCells>
  <hyperlinks>
    <hyperlink ref="C13" location="'Ayuntamientos régimen cesion'!A1" display="Liquidación Ayuntamientos de cesión"/>
    <hyperlink ref="C15" location="Diputaciones!A1" display="Liquidación Provincias y entes asimilado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DO180"/>
  <sheetViews>
    <sheetView zoomScale="110" zoomScaleNormal="110" zoomScalePageLayoutView="0" workbookViewId="0" topLeftCell="A1">
      <selection activeCell="AO25" sqref="AO25"/>
    </sheetView>
  </sheetViews>
  <sheetFormatPr defaultColWidth="11.421875" defaultRowHeight="12.75"/>
  <cols>
    <col min="1" max="2" width="4.57421875" style="9" customWidth="1"/>
    <col min="3" max="3" width="19.28125" style="3" bestFit="1" customWidth="1"/>
    <col min="4" max="5" width="12.7109375" style="3" bestFit="1" customWidth="1"/>
    <col min="6" max="6" width="10.140625" style="3" bestFit="1" customWidth="1"/>
    <col min="7" max="7" width="10.140625" style="3" customWidth="1"/>
    <col min="8" max="8" width="9.7109375" style="3" customWidth="1"/>
    <col min="9" max="9" width="11.7109375" style="3" customWidth="1"/>
    <col min="10" max="10" width="12.421875" style="3" bestFit="1" customWidth="1"/>
    <col min="11" max="11" width="11.8515625" style="6" customWidth="1"/>
    <col min="12" max="12" width="13.7109375" style="3" bestFit="1" customWidth="1"/>
    <col min="13" max="13" width="12.57421875" style="3" customWidth="1"/>
    <col min="14" max="14" width="13.28125" style="3" customWidth="1"/>
    <col min="15" max="15" width="13.00390625" style="3" bestFit="1" customWidth="1"/>
    <col min="16" max="17" width="11.7109375" style="3" customWidth="1"/>
    <col min="18" max="18" width="13.00390625" style="3" bestFit="1" customWidth="1"/>
    <col min="19" max="20" width="12.7109375" style="3" bestFit="1" customWidth="1"/>
    <col min="21" max="21" width="10.140625" style="3" bestFit="1" customWidth="1"/>
    <col min="22" max="22" width="10.140625" style="3" customWidth="1"/>
    <col min="23" max="23" width="9.7109375" style="3" customWidth="1"/>
    <col min="24" max="24" width="11.7109375" style="3" customWidth="1"/>
    <col min="25" max="25" width="12.28125" style="3" customWidth="1"/>
    <col min="26" max="26" width="12.28125" style="6" customWidth="1"/>
    <col min="27" max="27" width="13.7109375" style="3" bestFit="1" customWidth="1"/>
    <col min="28" max="28" width="12.57421875" style="3" customWidth="1"/>
    <col min="29" max="29" width="13.28125" style="3" customWidth="1"/>
    <col min="30" max="30" width="13.00390625" style="3" bestFit="1" customWidth="1"/>
    <col min="31" max="31" width="12.28125" style="3" customWidth="1"/>
    <col min="32" max="32" width="11.7109375" style="3" customWidth="1"/>
    <col min="33" max="33" width="13.00390625" style="3" bestFit="1" customWidth="1"/>
    <col min="34" max="35" width="12.7109375" style="3" bestFit="1" customWidth="1"/>
    <col min="36" max="36" width="10.140625" style="3" bestFit="1" customWidth="1"/>
    <col min="37" max="37" width="10.140625" style="3" customWidth="1"/>
    <col min="38" max="38" width="9.7109375" style="3" customWidth="1"/>
    <col min="39" max="39" width="11.7109375" style="3" customWidth="1"/>
    <col min="40" max="40" width="13.00390625" style="3" customWidth="1"/>
    <col min="41" max="41" width="12.28125" style="6" customWidth="1"/>
    <col min="42" max="42" width="13.7109375" style="3" bestFit="1" customWidth="1"/>
    <col min="43" max="43" width="12.57421875" style="3" customWidth="1"/>
    <col min="44" max="44" width="13.28125" style="3" customWidth="1"/>
    <col min="45" max="45" width="13.00390625" style="3" bestFit="1" customWidth="1"/>
    <col min="46" max="47" width="11.7109375" style="3" customWidth="1"/>
    <col min="48" max="48" width="13.00390625" style="3" bestFit="1" customWidth="1"/>
    <col min="49" max="16384" width="11.421875" style="3" customWidth="1"/>
  </cols>
  <sheetData>
    <row r="1" spans="4:48" ht="92.25" customHeight="1" thickBot="1">
      <c r="D1" s="80" t="s">
        <v>222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2"/>
      <c r="S1" s="84" t="s">
        <v>225</v>
      </c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6"/>
      <c r="AH1" s="77" t="s">
        <v>319</v>
      </c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9"/>
    </row>
    <row r="2" spans="1:48" s="7" customFormat="1" ht="18" customHeight="1">
      <c r="A2" s="62" t="s">
        <v>74</v>
      </c>
      <c r="B2" s="63"/>
      <c r="C2" s="66" t="s">
        <v>77</v>
      </c>
      <c r="D2" s="74" t="s">
        <v>0</v>
      </c>
      <c r="E2" s="76" t="s">
        <v>1</v>
      </c>
      <c r="F2" s="76" t="s">
        <v>6</v>
      </c>
      <c r="G2" s="87" t="s">
        <v>2</v>
      </c>
      <c r="H2" s="76" t="s">
        <v>82</v>
      </c>
      <c r="I2" s="68" t="s">
        <v>7</v>
      </c>
      <c r="J2" s="68" t="s">
        <v>8</v>
      </c>
      <c r="K2" s="72" t="s">
        <v>3</v>
      </c>
      <c r="L2" s="76" t="s">
        <v>4</v>
      </c>
      <c r="M2" s="76"/>
      <c r="N2" s="76"/>
      <c r="O2" s="76"/>
      <c r="P2" s="68" t="s">
        <v>226</v>
      </c>
      <c r="Q2" s="70" t="s">
        <v>221</v>
      </c>
      <c r="R2" s="88" t="s">
        <v>224</v>
      </c>
      <c r="S2" s="74" t="s">
        <v>0</v>
      </c>
      <c r="T2" s="76" t="s">
        <v>1</v>
      </c>
      <c r="U2" s="76" t="s">
        <v>6</v>
      </c>
      <c r="V2" s="87" t="s">
        <v>2</v>
      </c>
      <c r="W2" s="76" t="s">
        <v>82</v>
      </c>
      <c r="X2" s="68" t="s">
        <v>7</v>
      </c>
      <c r="Y2" s="68" t="s">
        <v>8</v>
      </c>
      <c r="Z2" s="72" t="s">
        <v>3</v>
      </c>
      <c r="AA2" s="76" t="s">
        <v>4</v>
      </c>
      <c r="AB2" s="76"/>
      <c r="AC2" s="76"/>
      <c r="AD2" s="76"/>
      <c r="AE2" s="68" t="s">
        <v>226</v>
      </c>
      <c r="AF2" s="70" t="s">
        <v>221</v>
      </c>
      <c r="AG2" s="88" t="s">
        <v>5</v>
      </c>
      <c r="AH2" s="74" t="s">
        <v>0</v>
      </c>
      <c r="AI2" s="76" t="s">
        <v>1</v>
      </c>
      <c r="AJ2" s="76" t="s">
        <v>6</v>
      </c>
      <c r="AK2" s="87" t="s">
        <v>2</v>
      </c>
      <c r="AL2" s="76" t="s">
        <v>82</v>
      </c>
      <c r="AM2" s="68" t="s">
        <v>7</v>
      </c>
      <c r="AN2" s="68" t="s">
        <v>8</v>
      </c>
      <c r="AO2" s="72" t="s">
        <v>3</v>
      </c>
      <c r="AP2" s="76" t="s">
        <v>4</v>
      </c>
      <c r="AQ2" s="76"/>
      <c r="AR2" s="76"/>
      <c r="AS2" s="76"/>
      <c r="AT2" s="68" t="s">
        <v>226</v>
      </c>
      <c r="AU2" s="70" t="s">
        <v>221</v>
      </c>
      <c r="AV2" s="88" t="s">
        <v>310</v>
      </c>
    </row>
    <row r="3" spans="1:48" s="7" customFormat="1" ht="36" customHeight="1">
      <c r="A3" s="64"/>
      <c r="B3" s="65"/>
      <c r="C3" s="67"/>
      <c r="D3" s="75"/>
      <c r="E3" s="83"/>
      <c r="F3" s="83"/>
      <c r="G3" s="76"/>
      <c r="H3" s="83"/>
      <c r="I3" s="69"/>
      <c r="J3" s="69"/>
      <c r="K3" s="73"/>
      <c r="L3" s="27" t="s">
        <v>220</v>
      </c>
      <c r="M3" s="21" t="s">
        <v>75</v>
      </c>
      <c r="N3" s="21" t="s">
        <v>76</v>
      </c>
      <c r="O3" s="23" t="s">
        <v>223</v>
      </c>
      <c r="P3" s="69"/>
      <c r="Q3" s="71"/>
      <c r="R3" s="89"/>
      <c r="S3" s="75"/>
      <c r="T3" s="83"/>
      <c r="U3" s="83"/>
      <c r="V3" s="76"/>
      <c r="W3" s="83"/>
      <c r="X3" s="69"/>
      <c r="Y3" s="69"/>
      <c r="Z3" s="73"/>
      <c r="AA3" s="27" t="s">
        <v>220</v>
      </c>
      <c r="AB3" s="21" t="s">
        <v>75</v>
      </c>
      <c r="AC3" s="21" t="s">
        <v>76</v>
      </c>
      <c r="AD3" s="23" t="s">
        <v>223</v>
      </c>
      <c r="AE3" s="69"/>
      <c r="AF3" s="71"/>
      <c r="AG3" s="89"/>
      <c r="AH3" s="75"/>
      <c r="AI3" s="83"/>
      <c r="AJ3" s="83"/>
      <c r="AK3" s="76"/>
      <c r="AL3" s="83"/>
      <c r="AM3" s="69"/>
      <c r="AN3" s="69"/>
      <c r="AO3" s="73"/>
      <c r="AP3" s="27" t="s">
        <v>220</v>
      </c>
      <c r="AQ3" s="21" t="s">
        <v>75</v>
      </c>
      <c r="AR3" s="21" t="s">
        <v>76</v>
      </c>
      <c r="AS3" s="23" t="s">
        <v>223</v>
      </c>
      <c r="AT3" s="69"/>
      <c r="AU3" s="71"/>
      <c r="AV3" s="89"/>
    </row>
    <row r="4" spans="1:119" ht="12.75">
      <c r="A4" s="28" t="s">
        <v>83</v>
      </c>
      <c r="B4" s="29" t="s">
        <v>92</v>
      </c>
      <c r="C4" s="16" t="s">
        <v>248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26">
        <f>SUM(D4:J4)</f>
        <v>0</v>
      </c>
      <c r="L4" s="8">
        <v>0</v>
      </c>
      <c r="M4" s="4">
        <v>0</v>
      </c>
      <c r="N4" s="4">
        <v>0</v>
      </c>
      <c r="O4" s="24">
        <f>SUM(L4:N4)</f>
        <v>0</v>
      </c>
      <c r="P4" s="4">
        <v>0</v>
      </c>
      <c r="Q4" s="10">
        <v>36223.5</v>
      </c>
      <c r="R4" s="12">
        <f>K4+O4+P4+Q4</f>
        <v>36223.5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26">
        <f>SUM(S4:Y4)</f>
        <v>0</v>
      </c>
      <c r="AA4" s="8">
        <v>0</v>
      </c>
      <c r="AB4" s="4">
        <v>0</v>
      </c>
      <c r="AC4" s="4">
        <v>0</v>
      </c>
      <c r="AD4" s="24">
        <f>SUM(AA4:AC4)</f>
        <v>0</v>
      </c>
      <c r="AE4" s="4">
        <v>0</v>
      </c>
      <c r="AF4" s="10">
        <v>38238.12</v>
      </c>
      <c r="AG4" s="12">
        <f>Z4+AD4+AE4+AF4</f>
        <v>38238.12</v>
      </c>
      <c r="AH4" s="8">
        <v>0</v>
      </c>
      <c r="AI4" s="8">
        <v>0</v>
      </c>
      <c r="AJ4" s="8">
        <v>0</v>
      </c>
      <c r="AK4" s="8">
        <v>0</v>
      </c>
      <c r="AL4" s="8">
        <v>0</v>
      </c>
      <c r="AM4" s="8">
        <v>0</v>
      </c>
      <c r="AN4" s="8">
        <v>0</v>
      </c>
      <c r="AO4" s="26">
        <f>SUM(AH4:AN4)</f>
        <v>0</v>
      </c>
      <c r="AP4" s="8">
        <v>0</v>
      </c>
      <c r="AQ4" s="4">
        <v>0</v>
      </c>
      <c r="AR4" s="4">
        <v>0</v>
      </c>
      <c r="AS4" s="24">
        <f>SUM(AP4:AR4)</f>
        <v>0</v>
      </c>
      <c r="AT4" s="4">
        <v>0</v>
      </c>
      <c r="AU4" s="10">
        <v>-2014.62</v>
      </c>
      <c r="AV4" s="12">
        <f>AO4+AS4+AT4+AU4</f>
        <v>-2014.62</v>
      </c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</row>
    <row r="5" spans="1:119" ht="12.75">
      <c r="A5" s="30" t="s">
        <v>84</v>
      </c>
      <c r="B5" s="29" t="s">
        <v>92</v>
      </c>
      <c r="C5" s="17" t="s">
        <v>249</v>
      </c>
      <c r="D5" s="8">
        <v>2656473.62</v>
      </c>
      <c r="E5" s="8">
        <v>3089562.78</v>
      </c>
      <c r="F5" s="8">
        <v>45182.84</v>
      </c>
      <c r="G5" s="8">
        <v>1174</v>
      </c>
      <c r="H5" s="8">
        <v>17113.9</v>
      </c>
      <c r="I5" s="8">
        <v>497523.81</v>
      </c>
      <c r="J5" s="8">
        <v>777367.26</v>
      </c>
      <c r="K5" s="26">
        <f aca="true" t="shared" si="0" ref="K5:K60">SUM(D5:J5)</f>
        <v>7084398.21</v>
      </c>
      <c r="L5" s="8">
        <v>62280756.37</v>
      </c>
      <c r="M5" s="4">
        <v>686605.78</v>
      </c>
      <c r="N5" s="4">
        <v>39556.81</v>
      </c>
      <c r="O5" s="24">
        <f aca="true" t="shared" si="1" ref="O5:O60">SUM(L5:N5)</f>
        <v>63006918.96</v>
      </c>
      <c r="P5" s="8">
        <v>8708221.82</v>
      </c>
      <c r="Q5" s="8">
        <v>0</v>
      </c>
      <c r="R5" s="12">
        <f aca="true" t="shared" si="2" ref="R5:R60">K5+O5+P5+Q5</f>
        <v>78799538.99000001</v>
      </c>
      <c r="S5" s="8">
        <v>2797667.52</v>
      </c>
      <c r="T5" s="8">
        <v>3083269.08</v>
      </c>
      <c r="U5" s="8">
        <v>36510</v>
      </c>
      <c r="V5" s="8">
        <v>855.84</v>
      </c>
      <c r="W5" s="8">
        <v>14712.24</v>
      </c>
      <c r="X5" s="8">
        <v>551987.28</v>
      </c>
      <c r="Y5" s="8">
        <v>716160</v>
      </c>
      <c r="Z5" s="26">
        <f aca="true" t="shared" si="3" ref="Z5:Z60">SUM(S5:Y5)</f>
        <v>7201161.96</v>
      </c>
      <c r="AA5" s="8">
        <v>65744617.44</v>
      </c>
      <c r="AB5" s="4">
        <v>724792.68</v>
      </c>
      <c r="AC5" s="4">
        <v>41756.88</v>
      </c>
      <c r="AD5" s="24">
        <f aca="true" t="shared" si="4" ref="AD5:AD60">SUM(AA5:AC5)</f>
        <v>66511167</v>
      </c>
      <c r="AE5" s="8">
        <v>9192545.88</v>
      </c>
      <c r="AF5" s="8">
        <v>0</v>
      </c>
      <c r="AG5" s="12">
        <f aca="true" t="shared" si="5" ref="AG5:AG60">Z5+AD5+AE5+AF5</f>
        <v>82904874.83999999</v>
      </c>
      <c r="AH5" s="8">
        <v>-141193.9</v>
      </c>
      <c r="AI5" s="8">
        <v>6293.7</v>
      </c>
      <c r="AJ5" s="8">
        <v>8672.84</v>
      </c>
      <c r="AK5" s="8">
        <v>318.16</v>
      </c>
      <c r="AL5" s="8">
        <v>2401.66</v>
      </c>
      <c r="AM5" s="8">
        <v>-54463.47</v>
      </c>
      <c r="AN5" s="8">
        <v>61207.26</v>
      </c>
      <c r="AO5" s="26">
        <f aca="true" t="shared" si="6" ref="AO5:AO60">SUM(AH5:AN5)</f>
        <v>-116763.74999999997</v>
      </c>
      <c r="AP5" s="8">
        <v>-3463861.07</v>
      </c>
      <c r="AQ5" s="4">
        <v>-38186.9</v>
      </c>
      <c r="AR5" s="4">
        <v>-2200.07</v>
      </c>
      <c r="AS5" s="24">
        <f aca="true" t="shared" si="7" ref="AS5:AS60">SUM(AP5:AR5)</f>
        <v>-3504248.0399999996</v>
      </c>
      <c r="AT5" s="8">
        <v>-484324.06</v>
      </c>
      <c r="AU5" s="8">
        <v>0</v>
      </c>
      <c r="AV5" s="12">
        <f aca="true" t="shared" si="8" ref="AV5:AV60">AO5+AS5+AT5+AU5</f>
        <v>-4105335.8499999996</v>
      </c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</row>
    <row r="6" spans="1:119" ht="12.75">
      <c r="A6" s="28" t="s">
        <v>85</v>
      </c>
      <c r="B6" s="29" t="s">
        <v>92</v>
      </c>
      <c r="C6" s="17" t="s">
        <v>250</v>
      </c>
      <c r="D6" s="8">
        <v>10669760.79</v>
      </c>
      <c r="E6" s="8">
        <v>15942679.38</v>
      </c>
      <c r="F6" s="8">
        <v>252371.95</v>
      </c>
      <c r="G6" s="8">
        <v>6677.01</v>
      </c>
      <c r="H6" s="8">
        <v>89198.76</v>
      </c>
      <c r="I6" s="8">
        <v>2922668.41</v>
      </c>
      <c r="J6" s="8">
        <v>2689069.45</v>
      </c>
      <c r="K6" s="26">
        <f t="shared" si="0"/>
        <v>32572425.750000004</v>
      </c>
      <c r="L6" s="8">
        <v>156052597.14</v>
      </c>
      <c r="M6" s="4">
        <v>2939047.6</v>
      </c>
      <c r="N6" s="4">
        <v>164430.21</v>
      </c>
      <c r="O6" s="24">
        <f t="shared" si="1"/>
        <v>159156074.95</v>
      </c>
      <c r="P6" s="4">
        <v>25576767.65</v>
      </c>
      <c r="Q6" s="8">
        <v>0</v>
      </c>
      <c r="R6" s="12">
        <f t="shared" si="2"/>
        <v>217305268.35</v>
      </c>
      <c r="S6" s="8">
        <v>10949121.96</v>
      </c>
      <c r="T6" s="8">
        <v>16370314.92</v>
      </c>
      <c r="U6" s="8">
        <v>236832.6</v>
      </c>
      <c r="V6" s="8">
        <v>5352.12</v>
      </c>
      <c r="W6" s="8">
        <v>86414.4</v>
      </c>
      <c r="X6" s="8">
        <v>3242025.12</v>
      </c>
      <c r="Y6" s="8">
        <v>2332993.08</v>
      </c>
      <c r="Z6" s="26">
        <f t="shared" si="3"/>
        <v>33223054.200000003</v>
      </c>
      <c r="AA6" s="8">
        <v>164731755.12</v>
      </c>
      <c r="AB6" s="4">
        <v>3102508.2</v>
      </c>
      <c r="AC6" s="4">
        <v>173575.44</v>
      </c>
      <c r="AD6" s="24">
        <f t="shared" si="4"/>
        <v>168007838.76</v>
      </c>
      <c r="AE6" s="4">
        <v>26999267.52</v>
      </c>
      <c r="AF6" s="8">
        <v>0</v>
      </c>
      <c r="AG6" s="12">
        <f t="shared" si="5"/>
        <v>228230160.48</v>
      </c>
      <c r="AH6" s="8">
        <v>-279361.17</v>
      </c>
      <c r="AI6" s="8">
        <v>-427635.54</v>
      </c>
      <c r="AJ6" s="8">
        <v>15539.35</v>
      </c>
      <c r="AK6" s="8">
        <v>1324.89</v>
      </c>
      <c r="AL6" s="8">
        <v>2784.36</v>
      </c>
      <c r="AM6" s="8">
        <v>-319356.71</v>
      </c>
      <c r="AN6" s="8">
        <v>356076.37</v>
      </c>
      <c r="AO6" s="26">
        <f t="shared" si="6"/>
        <v>-650628.4500000001</v>
      </c>
      <c r="AP6" s="8">
        <v>-8679157.98</v>
      </c>
      <c r="AQ6" s="4">
        <v>-163460.6</v>
      </c>
      <c r="AR6" s="4">
        <v>-9145.23</v>
      </c>
      <c r="AS6" s="24">
        <f t="shared" si="7"/>
        <v>-8851763.81</v>
      </c>
      <c r="AT6" s="4">
        <v>-1422499.87</v>
      </c>
      <c r="AU6" s="8">
        <v>0</v>
      </c>
      <c r="AV6" s="12">
        <f t="shared" si="8"/>
        <v>-10924892.129999999</v>
      </c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</row>
    <row r="7" spans="1:119" ht="12.75">
      <c r="A7" s="30" t="s">
        <v>86</v>
      </c>
      <c r="B7" s="29" t="s">
        <v>92</v>
      </c>
      <c r="C7" s="17" t="s">
        <v>251</v>
      </c>
      <c r="D7" s="8">
        <v>3810661.28</v>
      </c>
      <c r="E7" s="8">
        <v>5289660.57</v>
      </c>
      <c r="F7" s="8">
        <v>83853.03</v>
      </c>
      <c r="G7" s="8">
        <v>2106.66</v>
      </c>
      <c r="H7" s="8">
        <v>31268.43</v>
      </c>
      <c r="I7" s="8">
        <v>963163.05</v>
      </c>
      <c r="J7" s="8">
        <v>1230872.7</v>
      </c>
      <c r="K7" s="26">
        <f t="shared" si="0"/>
        <v>11411585.719999999</v>
      </c>
      <c r="L7" s="8">
        <v>73058853.33</v>
      </c>
      <c r="M7" s="4">
        <v>846692.58</v>
      </c>
      <c r="N7" s="4">
        <v>470459.97</v>
      </c>
      <c r="O7" s="24">
        <f t="shared" si="1"/>
        <v>74376005.88</v>
      </c>
      <c r="P7" s="4">
        <v>0</v>
      </c>
      <c r="Q7" s="8">
        <v>0</v>
      </c>
      <c r="R7" s="12">
        <f t="shared" si="2"/>
        <v>85787591.6</v>
      </c>
      <c r="S7" s="8">
        <v>3645891.48</v>
      </c>
      <c r="T7" s="8">
        <v>5515068.36</v>
      </c>
      <c r="U7" s="8">
        <v>77245.56</v>
      </c>
      <c r="V7" s="8">
        <v>1757.16</v>
      </c>
      <c r="W7" s="8">
        <v>30881.4</v>
      </c>
      <c r="X7" s="8">
        <v>1057228.44</v>
      </c>
      <c r="Y7" s="8">
        <v>1025870.04</v>
      </c>
      <c r="Z7" s="26">
        <f t="shared" si="3"/>
        <v>11353942.440000001</v>
      </c>
      <c r="AA7" s="8">
        <v>77122158.48</v>
      </c>
      <c r="AB7" s="4">
        <v>893783.04</v>
      </c>
      <c r="AC7" s="4">
        <v>496626</v>
      </c>
      <c r="AD7" s="24">
        <f t="shared" si="4"/>
        <v>78512567.52000001</v>
      </c>
      <c r="AE7" s="4">
        <v>0</v>
      </c>
      <c r="AF7" s="8">
        <v>0</v>
      </c>
      <c r="AG7" s="12">
        <f t="shared" si="5"/>
        <v>89866509.96000001</v>
      </c>
      <c r="AH7" s="8">
        <v>164769.8</v>
      </c>
      <c r="AI7" s="8">
        <v>-225407.79</v>
      </c>
      <c r="AJ7" s="8">
        <v>6607.47</v>
      </c>
      <c r="AK7" s="8">
        <v>349.5</v>
      </c>
      <c r="AL7" s="8">
        <v>387.03</v>
      </c>
      <c r="AM7" s="8">
        <v>-94065.39</v>
      </c>
      <c r="AN7" s="8">
        <v>205002.66</v>
      </c>
      <c r="AO7" s="26">
        <f t="shared" si="6"/>
        <v>57643.28</v>
      </c>
      <c r="AP7" s="8">
        <v>-4063305.15</v>
      </c>
      <c r="AQ7" s="4">
        <v>-47090.46</v>
      </c>
      <c r="AR7" s="4">
        <v>-26166.03</v>
      </c>
      <c r="AS7" s="24">
        <f t="shared" si="7"/>
        <v>-4136561.6399999997</v>
      </c>
      <c r="AT7" s="4">
        <v>0</v>
      </c>
      <c r="AU7" s="8">
        <v>0</v>
      </c>
      <c r="AV7" s="12">
        <f t="shared" si="8"/>
        <v>-4078918.36</v>
      </c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</row>
    <row r="8" spans="1:119" ht="12.75">
      <c r="A8" s="28" t="s">
        <v>189</v>
      </c>
      <c r="B8" s="29" t="s">
        <v>92</v>
      </c>
      <c r="C8" s="17" t="s">
        <v>252</v>
      </c>
      <c r="D8" s="4">
        <v>11014678.2</v>
      </c>
      <c r="E8" s="4">
        <v>9207883.2</v>
      </c>
      <c r="F8" s="4">
        <v>153943.59</v>
      </c>
      <c r="G8" s="4">
        <v>5125.7</v>
      </c>
      <c r="H8" s="4">
        <v>50791.3</v>
      </c>
      <c r="I8" s="4">
        <v>1409702.15</v>
      </c>
      <c r="J8" s="4">
        <v>1713707.02</v>
      </c>
      <c r="K8" s="26">
        <f t="shared" si="0"/>
        <v>23555831.159999996</v>
      </c>
      <c r="L8" s="4">
        <v>119908009.7</v>
      </c>
      <c r="M8" s="4">
        <v>4020713.79</v>
      </c>
      <c r="N8" s="4">
        <v>208598.71</v>
      </c>
      <c r="O8" s="24">
        <f t="shared" si="1"/>
        <v>124137322.2</v>
      </c>
      <c r="P8" s="4">
        <v>49874449.15</v>
      </c>
      <c r="Q8" s="8">
        <v>0</v>
      </c>
      <c r="R8" s="12">
        <f t="shared" si="2"/>
        <v>197567602.51000002</v>
      </c>
      <c r="S8" s="4">
        <v>10804384.56</v>
      </c>
      <c r="T8" s="4">
        <v>9841362.48</v>
      </c>
      <c r="U8" s="4">
        <v>155380.32</v>
      </c>
      <c r="V8" s="4">
        <v>3731.76</v>
      </c>
      <c r="W8" s="4">
        <v>56582.64</v>
      </c>
      <c r="X8" s="4">
        <v>1496865.96</v>
      </c>
      <c r="Y8" s="4">
        <v>1466494.8</v>
      </c>
      <c r="Z8" s="26">
        <f t="shared" si="3"/>
        <v>23824802.520000003</v>
      </c>
      <c r="AA8" s="4">
        <v>126576918.6</v>
      </c>
      <c r="AB8" s="4">
        <v>4244333.28</v>
      </c>
      <c r="AC8" s="4">
        <v>220200.6</v>
      </c>
      <c r="AD8" s="24">
        <f t="shared" si="4"/>
        <v>131041452.47999999</v>
      </c>
      <c r="AE8" s="4">
        <v>52648310.16</v>
      </c>
      <c r="AF8" s="8">
        <v>0</v>
      </c>
      <c r="AG8" s="12">
        <f t="shared" si="5"/>
        <v>207514565.16</v>
      </c>
      <c r="AH8" s="4">
        <v>210293.64</v>
      </c>
      <c r="AI8" s="4">
        <v>-633479.28</v>
      </c>
      <c r="AJ8" s="4">
        <v>-1436.73</v>
      </c>
      <c r="AK8" s="4">
        <v>1393.94</v>
      </c>
      <c r="AL8" s="4">
        <v>-5791.34</v>
      </c>
      <c r="AM8" s="4">
        <v>-87163.81</v>
      </c>
      <c r="AN8" s="4">
        <v>247212.22</v>
      </c>
      <c r="AO8" s="26">
        <f t="shared" si="6"/>
        <v>-268971.36</v>
      </c>
      <c r="AP8" s="4">
        <v>-6668908.9</v>
      </c>
      <c r="AQ8" s="4">
        <v>-223619.49</v>
      </c>
      <c r="AR8" s="4">
        <v>-11601.89</v>
      </c>
      <c r="AS8" s="24">
        <f t="shared" si="7"/>
        <v>-6904130.28</v>
      </c>
      <c r="AT8" s="4">
        <v>-2773861.01</v>
      </c>
      <c r="AU8" s="8">
        <v>0</v>
      </c>
      <c r="AV8" s="12">
        <f t="shared" si="8"/>
        <v>-9946962.65</v>
      </c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</row>
    <row r="9" spans="1:119" ht="12.75">
      <c r="A9" s="30" t="s">
        <v>87</v>
      </c>
      <c r="B9" s="29" t="s">
        <v>92</v>
      </c>
      <c r="C9" s="17" t="s">
        <v>253</v>
      </c>
      <c r="D9" s="8">
        <v>1095711.78</v>
      </c>
      <c r="E9" s="8">
        <v>1438869.14</v>
      </c>
      <c r="F9" s="8">
        <v>21732.86</v>
      </c>
      <c r="G9" s="8">
        <v>657.34</v>
      </c>
      <c r="H9" s="8">
        <v>7724.39</v>
      </c>
      <c r="I9" s="8">
        <v>220157.6</v>
      </c>
      <c r="J9" s="8">
        <v>339055.64</v>
      </c>
      <c r="K9" s="26">
        <f t="shared" si="0"/>
        <v>3123908.75</v>
      </c>
      <c r="L9" s="8">
        <v>33097741.02</v>
      </c>
      <c r="M9" s="4">
        <v>379265.55</v>
      </c>
      <c r="N9" s="4">
        <v>100990.18</v>
      </c>
      <c r="O9" s="24">
        <f t="shared" si="1"/>
        <v>33577996.75</v>
      </c>
      <c r="P9" s="4">
        <v>9245435</v>
      </c>
      <c r="Q9" s="8">
        <v>0</v>
      </c>
      <c r="R9" s="12">
        <f t="shared" si="2"/>
        <v>45947340.5</v>
      </c>
      <c r="S9" s="8">
        <v>1084104.36</v>
      </c>
      <c r="T9" s="8">
        <v>1529629.2</v>
      </c>
      <c r="U9" s="8">
        <v>22594.92</v>
      </c>
      <c r="V9" s="8">
        <v>557.28</v>
      </c>
      <c r="W9" s="8">
        <v>7916.76</v>
      </c>
      <c r="X9" s="8">
        <v>241135.92</v>
      </c>
      <c r="Y9" s="8">
        <v>357582.36</v>
      </c>
      <c r="Z9" s="26">
        <f t="shared" si="3"/>
        <v>3243520.7999999993</v>
      </c>
      <c r="AA9" s="8">
        <v>34938534</v>
      </c>
      <c r="AB9" s="4">
        <v>400359.12</v>
      </c>
      <c r="AC9" s="4">
        <v>106607.04</v>
      </c>
      <c r="AD9" s="24">
        <f t="shared" si="4"/>
        <v>35445500.16</v>
      </c>
      <c r="AE9" s="4">
        <v>9759637.2</v>
      </c>
      <c r="AF9" s="8">
        <v>0</v>
      </c>
      <c r="AG9" s="12">
        <f t="shared" si="5"/>
        <v>48448658.16</v>
      </c>
      <c r="AH9" s="8">
        <v>11607.42</v>
      </c>
      <c r="AI9" s="8">
        <v>-90760.06</v>
      </c>
      <c r="AJ9" s="8">
        <v>-862.06</v>
      </c>
      <c r="AK9" s="8">
        <v>100.06</v>
      </c>
      <c r="AL9" s="8">
        <v>-192.37</v>
      </c>
      <c r="AM9" s="8">
        <v>-20978.32</v>
      </c>
      <c r="AN9" s="8">
        <v>-18526.72</v>
      </c>
      <c r="AO9" s="26">
        <f t="shared" si="6"/>
        <v>-119612.04999999999</v>
      </c>
      <c r="AP9" s="8">
        <v>-1840792.98</v>
      </c>
      <c r="AQ9" s="4">
        <v>-21093.57</v>
      </c>
      <c r="AR9" s="4">
        <v>-5616.86</v>
      </c>
      <c r="AS9" s="24">
        <f t="shared" si="7"/>
        <v>-1867503.4100000001</v>
      </c>
      <c r="AT9" s="4">
        <v>-514202.2</v>
      </c>
      <c r="AU9" s="8">
        <v>0</v>
      </c>
      <c r="AV9" s="12">
        <f t="shared" si="8"/>
        <v>-2501317.66</v>
      </c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</row>
    <row r="10" spans="1:119" ht="12.75">
      <c r="A10" s="30" t="s">
        <v>88</v>
      </c>
      <c r="B10" s="29" t="s">
        <v>92</v>
      </c>
      <c r="C10" s="17" t="s">
        <v>254</v>
      </c>
      <c r="D10" s="8">
        <v>3769768.63</v>
      </c>
      <c r="E10" s="8">
        <v>4857933.19</v>
      </c>
      <c r="F10" s="8">
        <v>64909.76</v>
      </c>
      <c r="G10" s="8">
        <v>1655.36</v>
      </c>
      <c r="H10" s="8">
        <v>25933.63</v>
      </c>
      <c r="I10" s="8">
        <v>913273.84</v>
      </c>
      <c r="J10" s="8">
        <v>1336658.09</v>
      </c>
      <c r="K10" s="26">
        <f t="shared" si="0"/>
        <v>10970132.5</v>
      </c>
      <c r="L10" s="8">
        <v>105132964.86</v>
      </c>
      <c r="M10" s="4">
        <v>1250904.14</v>
      </c>
      <c r="N10" s="4">
        <v>69949.43</v>
      </c>
      <c r="O10" s="24">
        <f t="shared" si="1"/>
        <v>106453818.43</v>
      </c>
      <c r="P10" s="4">
        <v>22716933.66</v>
      </c>
      <c r="Q10" s="8">
        <v>0</v>
      </c>
      <c r="R10" s="12">
        <f t="shared" si="2"/>
        <v>140140884.59</v>
      </c>
      <c r="S10" s="8">
        <v>3708517.92</v>
      </c>
      <c r="T10" s="8">
        <v>5054647.32</v>
      </c>
      <c r="U10" s="8">
        <v>65183.76</v>
      </c>
      <c r="V10" s="8">
        <v>1416</v>
      </c>
      <c r="W10" s="8">
        <v>25275.96</v>
      </c>
      <c r="X10" s="8">
        <v>1027787.64</v>
      </c>
      <c r="Y10" s="8">
        <v>1215723.84</v>
      </c>
      <c r="Z10" s="26">
        <f t="shared" si="3"/>
        <v>11098552.440000001</v>
      </c>
      <c r="AA10" s="8">
        <v>110980131.96</v>
      </c>
      <c r="AB10" s="4">
        <v>1320475.56</v>
      </c>
      <c r="AC10" s="4">
        <v>73839.84</v>
      </c>
      <c r="AD10" s="24">
        <f t="shared" si="4"/>
        <v>112374447.36</v>
      </c>
      <c r="AE10" s="4">
        <v>23980378.56</v>
      </c>
      <c r="AF10" s="8">
        <v>0</v>
      </c>
      <c r="AG10" s="12">
        <f t="shared" si="5"/>
        <v>147453378.35999998</v>
      </c>
      <c r="AH10" s="8">
        <v>61250.71</v>
      </c>
      <c r="AI10" s="8">
        <v>-196714.13</v>
      </c>
      <c r="AJ10" s="8">
        <v>-274</v>
      </c>
      <c r="AK10" s="8">
        <v>239.36</v>
      </c>
      <c r="AL10" s="8">
        <v>657.67</v>
      </c>
      <c r="AM10" s="8">
        <v>-114513.8</v>
      </c>
      <c r="AN10" s="8">
        <v>120934.25</v>
      </c>
      <c r="AO10" s="26">
        <f t="shared" si="6"/>
        <v>-128419.94</v>
      </c>
      <c r="AP10" s="8">
        <v>-5847167.1</v>
      </c>
      <c r="AQ10" s="4">
        <v>-69571.42</v>
      </c>
      <c r="AR10" s="4">
        <v>-3890.41</v>
      </c>
      <c r="AS10" s="24">
        <f t="shared" si="7"/>
        <v>-5920628.93</v>
      </c>
      <c r="AT10" s="4">
        <v>-1263444.9</v>
      </c>
      <c r="AU10" s="8">
        <v>0</v>
      </c>
      <c r="AV10" s="12">
        <f t="shared" si="8"/>
        <v>-7312493.77</v>
      </c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19" ht="12.75">
      <c r="A11" s="30" t="s">
        <v>90</v>
      </c>
      <c r="B11" s="29" t="s">
        <v>92</v>
      </c>
      <c r="C11" s="17" t="s">
        <v>255</v>
      </c>
      <c r="D11" s="8">
        <v>75027546.03</v>
      </c>
      <c r="E11" s="8">
        <v>50618914.43</v>
      </c>
      <c r="F11" s="8">
        <v>795835.57</v>
      </c>
      <c r="G11" s="8">
        <v>24487.23</v>
      </c>
      <c r="H11" s="8">
        <v>279588.88</v>
      </c>
      <c r="I11" s="8">
        <v>6216649.7</v>
      </c>
      <c r="J11" s="8">
        <v>7179157.75</v>
      </c>
      <c r="K11" s="26">
        <f t="shared" si="0"/>
        <v>140142179.59</v>
      </c>
      <c r="L11" s="8">
        <v>410013119.25</v>
      </c>
      <c r="M11" s="4">
        <v>20332257.37</v>
      </c>
      <c r="N11" s="4">
        <v>3619417.91</v>
      </c>
      <c r="O11" s="24">
        <f t="shared" si="1"/>
        <v>433964794.53000003</v>
      </c>
      <c r="P11" s="4">
        <v>15317801.22</v>
      </c>
      <c r="Q11" s="8">
        <v>0</v>
      </c>
      <c r="R11" s="12">
        <f t="shared" si="2"/>
        <v>589424775.34</v>
      </c>
      <c r="S11" s="8">
        <v>72320431.44</v>
      </c>
      <c r="T11" s="8">
        <v>53246317.2</v>
      </c>
      <c r="U11" s="8">
        <v>773292.36</v>
      </c>
      <c r="V11" s="8">
        <v>18239.88</v>
      </c>
      <c r="W11" s="8">
        <v>266927.52</v>
      </c>
      <c r="X11" s="8">
        <v>6848374.92</v>
      </c>
      <c r="Y11" s="8">
        <v>6403905.84</v>
      </c>
      <c r="Z11" s="26">
        <f t="shared" si="3"/>
        <v>139877489.16</v>
      </c>
      <c r="AA11" s="8">
        <v>432816766.8</v>
      </c>
      <c r="AB11" s="4">
        <v>21463074</v>
      </c>
      <c r="AC11" s="4">
        <v>3820722.84</v>
      </c>
      <c r="AD11" s="24">
        <f t="shared" si="4"/>
        <v>458100563.64</v>
      </c>
      <c r="AE11" s="4">
        <v>16169729.52</v>
      </c>
      <c r="AF11" s="8">
        <v>0</v>
      </c>
      <c r="AG11" s="12">
        <f t="shared" si="5"/>
        <v>614147782.3199999</v>
      </c>
      <c r="AH11" s="8">
        <v>2707114.59</v>
      </c>
      <c r="AI11" s="8">
        <v>-2627402.77</v>
      </c>
      <c r="AJ11" s="8">
        <v>22543.21</v>
      </c>
      <c r="AK11" s="8">
        <v>6247.35</v>
      </c>
      <c r="AL11" s="8">
        <v>12661.36</v>
      </c>
      <c r="AM11" s="8">
        <v>-631725.22</v>
      </c>
      <c r="AN11" s="8">
        <v>775251.91</v>
      </c>
      <c r="AO11" s="26">
        <f t="shared" si="6"/>
        <v>264690.4299999999</v>
      </c>
      <c r="AP11" s="8">
        <v>-22803647.55</v>
      </c>
      <c r="AQ11" s="4">
        <v>-1130816.63</v>
      </c>
      <c r="AR11" s="4">
        <v>-201304.93</v>
      </c>
      <c r="AS11" s="24">
        <f t="shared" si="7"/>
        <v>-24135769.11</v>
      </c>
      <c r="AT11" s="4">
        <v>-851928.3</v>
      </c>
      <c r="AU11" s="8">
        <v>0</v>
      </c>
      <c r="AV11" s="12">
        <f t="shared" si="8"/>
        <v>-24723006.98</v>
      </c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19" ht="12.75">
      <c r="A12" s="30" t="s">
        <v>91</v>
      </c>
      <c r="B12" s="29" t="s">
        <v>92</v>
      </c>
      <c r="C12" s="17" t="s">
        <v>256</v>
      </c>
      <c r="D12" s="8">
        <v>4008387.66</v>
      </c>
      <c r="E12" s="8">
        <v>3164088.78</v>
      </c>
      <c r="F12" s="8">
        <v>47790.8</v>
      </c>
      <c r="G12" s="8">
        <v>1445.49</v>
      </c>
      <c r="H12" s="8">
        <v>16986.03</v>
      </c>
      <c r="I12" s="8">
        <v>446654.77</v>
      </c>
      <c r="J12" s="8">
        <v>1021543.19</v>
      </c>
      <c r="K12" s="26">
        <f t="shared" si="0"/>
        <v>8706896.719999999</v>
      </c>
      <c r="L12" s="8">
        <v>54701673.62</v>
      </c>
      <c r="M12" s="4">
        <v>196622.63</v>
      </c>
      <c r="N12" s="4">
        <v>1303900.27</v>
      </c>
      <c r="O12" s="24">
        <f t="shared" si="1"/>
        <v>56202196.52</v>
      </c>
      <c r="P12" s="4">
        <v>11319321.53</v>
      </c>
      <c r="Q12" s="8">
        <v>0</v>
      </c>
      <c r="R12" s="12">
        <f t="shared" si="2"/>
        <v>76228414.77</v>
      </c>
      <c r="S12" s="8">
        <v>3805249.56</v>
      </c>
      <c r="T12" s="8">
        <v>3348991.8</v>
      </c>
      <c r="U12" s="8">
        <v>49469.64</v>
      </c>
      <c r="V12" s="8">
        <v>1220.16</v>
      </c>
      <c r="W12" s="8">
        <v>17333.16</v>
      </c>
      <c r="X12" s="8">
        <v>481349.88</v>
      </c>
      <c r="Y12" s="8">
        <v>1139676.96</v>
      </c>
      <c r="Z12" s="26">
        <f t="shared" si="3"/>
        <v>8843291.16</v>
      </c>
      <c r="AA12" s="8">
        <v>57744009.84</v>
      </c>
      <c r="AB12" s="4">
        <v>207558.12</v>
      </c>
      <c r="AC12" s="4">
        <v>1376420.64</v>
      </c>
      <c r="AD12" s="24">
        <f t="shared" si="4"/>
        <v>59327988.6</v>
      </c>
      <c r="AE12" s="4">
        <v>11948866.8</v>
      </c>
      <c r="AF12" s="8">
        <v>0</v>
      </c>
      <c r="AG12" s="12">
        <f t="shared" si="5"/>
        <v>80120146.56</v>
      </c>
      <c r="AH12" s="8">
        <v>203138.1</v>
      </c>
      <c r="AI12" s="8">
        <v>-184903.02</v>
      </c>
      <c r="AJ12" s="8">
        <v>-1678.84</v>
      </c>
      <c r="AK12" s="8">
        <v>225.33</v>
      </c>
      <c r="AL12" s="8">
        <v>-347.13</v>
      </c>
      <c r="AM12" s="8">
        <v>-34695.11</v>
      </c>
      <c r="AN12" s="8">
        <v>-118133.77</v>
      </c>
      <c r="AO12" s="26">
        <f t="shared" si="6"/>
        <v>-136394.44</v>
      </c>
      <c r="AP12" s="8">
        <v>-3042336.22</v>
      </c>
      <c r="AQ12" s="4">
        <v>-10935.49</v>
      </c>
      <c r="AR12" s="4">
        <v>-72520.37</v>
      </c>
      <c r="AS12" s="24">
        <f t="shared" si="7"/>
        <v>-3125792.0800000005</v>
      </c>
      <c r="AT12" s="4">
        <v>-629545.27</v>
      </c>
      <c r="AU12" s="8">
        <v>0</v>
      </c>
      <c r="AV12" s="12">
        <f t="shared" si="8"/>
        <v>-3891731.7900000005</v>
      </c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19" ht="12.75">
      <c r="A13" s="30" t="s">
        <v>154</v>
      </c>
      <c r="B13" s="29" t="s">
        <v>92</v>
      </c>
      <c r="C13" s="17" t="s">
        <v>257</v>
      </c>
      <c r="D13" s="8">
        <v>2537703.57</v>
      </c>
      <c r="E13" s="8">
        <v>2873007.38</v>
      </c>
      <c r="F13" s="8">
        <v>38387.98</v>
      </c>
      <c r="G13" s="8">
        <v>978.99</v>
      </c>
      <c r="H13" s="8">
        <v>15337.28</v>
      </c>
      <c r="I13" s="8">
        <v>569379.51</v>
      </c>
      <c r="J13" s="8">
        <v>708624.1</v>
      </c>
      <c r="K13" s="26">
        <f t="shared" si="0"/>
        <v>6743418.81</v>
      </c>
      <c r="L13" s="8">
        <v>89559545.34</v>
      </c>
      <c r="M13" s="4">
        <v>182017.44</v>
      </c>
      <c r="N13" s="4">
        <v>658620.17</v>
      </c>
      <c r="O13" s="24">
        <f t="shared" si="1"/>
        <v>90400182.95</v>
      </c>
      <c r="P13" s="4">
        <v>19850719.14</v>
      </c>
      <c r="Q13" s="8">
        <v>0</v>
      </c>
      <c r="R13" s="12">
        <f t="shared" si="2"/>
        <v>116994320.9</v>
      </c>
      <c r="S13" s="8">
        <v>2534601.12</v>
      </c>
      <c r="T13" s="8">
        <v>3010061.4</v>
      </c>
      <c r="U13" s="8">
        <v>38817.24</v>
      </c>
      <c r="V13" s="8">
        <v>843.24</v>
      </c>
      <c r="W13" s="8">
        <v>15051.96</v>
      </c>
      <c r="X13" s="8">
        <v>631304.88</v>
      </c>
      <c r="Y13" s="8">
        <v>672080.4</v>
      </c>
      <c r="Z13" s="26">
        <f t="shared" si="3"/>
        <v>6902760.24</v>
      </c>
      <c r="AA13" s="8">
        <v>94540567.44</v>
      </c>
      <c r="AB13" s="4">
        <v>192140.64</v>
      </c>
      <c r="AC13" s="4">
        <v>695251.32</v>
      </c>
      <c r="AD13" s="24">
        <f t="shared" si="4"/>
        <v>95427959.39999999</v>
      </c>
      <c r="AE13" s="4">
        <v>20954754.12</v>
      </c>
      <c r="AF13" s="8">
        <v>0</v>
      </c>
      <c r="AG13" s="12">
        <f t="shared" si="5"/>
        <v>123285473.75999999</v>
      </c>
      <c r="AH13" s="8">
        <v>3102.45</v>
      </c>
      <c r="AI13" s="8">
        <v>-137054.02</v>
      </c>
      <c r="AJ13" s="8">
        <v>-429.26</v>
      </c>
      <c r="AK13" s="8">
        <v>135.75</v>
      </c>
      <c r="AL13" s="8">
        <v>285.32</v>
      </c>
      <c r="AM13" s="8">
        <v>-61925.37</v>
      </c>
      <c r="AN13" s="8">
        <v>36543.7</v>
      </c>
      <c r="AO13" s="26">
        <f t="shared" si="6"/>
        <v>-159341.43</v>
      </c>
      <c r="AP13" s="8">
        <v>-4981022.1</v>
      </c>
      <c r="AQ13" s="4">
        <v>-10123.2</v>
      </c>
      <c r="AR13" s="4">
        <v>-36631.15</v>
      </c>
      <c r="AS13" s="24">
        <f t="shared" si="7"/>
        <v>-5027776.45</v>
      </c>
      <c r="AT13" s="4">
        <v>-1104034.98</v>
      </c>
      <c r="AU13" s="8">
        <v>0</v>
      </c>
      <c r="AV13" s="12">
        <f t="shared" si="8"/>
        <v>-6291152.859999999</v>
      </c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19" ht="12.75">
      <c r="A14" s="30" t="s">
        <v>155</v>
      </c>
      <c r="B14" s="29" t="s">
        <v>92</v>
      </c>
      <c r="C14" s="17" t="s">
        <v>258</v>
      </c>
      <c r="D14" s="8">
        <v>7411129</v>
      </c>
      <c r="E14" s="8">
        <v>9367840.22</v>
      </c>
      <c r="F14" s="8">
        <v>148501.36</v>
      </c>
      <c r="G14" s="8">
        <v>3730.84</v>
      </c>
      <c r="H14" s="8">
        <v>55375.51</v>
      </c>
      <c r="I14" s="8">
        <v>835666.78</v>
      </c>
      <c r="J14" s="8">
        <v>1582211.65</v>
      </c>
      <c r="K14" s="26">
        <f t="shared" si="0"/>
        <v>19404455.36</v>
      </c>
      <c r="L14" s="8">
        <v>122333553.96</v>
      </c>
      <c r="M14" s="4">
        <v>4141973.45</v>
      </c>
      <c r="N14" s="4">
        <v>214029.2</v>
      </c>
      <c r="O14" s="24">
        <f t="shared" si="1"/>
        <v>126689556.61</v>
      </c>
      <c r="P14" s="4">
        <v>0</v>
      </c>
      <c r="Q14" s="8">
        <v>0</v>
      </c>
      <c r="R14" s="12">
        <f t="shared" si="2"/>
        <v>146094011.97</v>
      </c>
      <c r="S14" s="8">
        <v>7335229.56</v>
      </c>
      <c r="T14" s="8">
        <v>9751461.6</v>
      </c>
      <c r="U14" s="8">
        <v>136581.6</v>
      </c>
      <c r="V14" s="8">
        <v>3106.8</v>
      </c>
      <c r="W14" s="8">
        <v>54602.88</v>
      </c>
      <c r="X14" s="8">
        <v>1179835.92</v>
      </c>
      <c r="Y14" s="8">
        <v>1392598.44</v>
      </c>
      <c r="Z14" s="26">
        <f t="shared" si="3"/>
        <v>19853416.8</v>
      </c>
      <c r="AA14" s="8">
        <v>129137364.12</v>
      </c>
      <c r="AB14" s="4">
        <v>4372337.04</v>
      </c>
      <c r="AC14" s="4">
        <v>225933.12</v>
      </c>
      <c r="AD14" s="24">
        <f t="shared" si="4"/>
        <v>133735634.28000002</v>
      </c>
      <c r="AE14" s="4">
        <v>0</v>
      </c>
      <c r="AF14" s="8">
        <v>0</v>
      </c>
      <c r="AG14" s="12">
        <f t="shared" si="5"/>
        <v>153589051.08</v>
      </c>
      <c r="AH14" s="8">
        <v>75899.44</v>
      </c>
      <c r="AI14" s="8">
        <v>-383621.38</v>
      </c>
      <c r="AJ14" s="8">
        <v>11919.76</v>
      </c>
      <c r="AK14" s="8">
        <v>624.04</v>
      </c>
      <c r="AL14" s="8">
        <v>772.63</v>
      </c>
      <c r="AM14" s="8">
        <v>-344169.14</v>
      </c>
      <c r="AN14" s="8">
        <v>189613.21</v>
      </c>
      <c r="AO14" s="26">
        <f t="shared" si="6"/>
        <v>-448961.44000000006</v>
      </c>
      <c r="AP14" s="8">
        <v>-6803810.16</v>
      </c>
      <c r="AQ14" s="4">
        <v>-230363.59</v>
      </c>
      <c r="AR14" s="4">
        <v>-11903.92</v>
      </c>
      <c r="AS14" s="24">
        <f t="shared" si="7"/>
        <v>-7046077.67</v>
      </c>
      <c r="AT14" s="4">
        <v>0</v>
      </c>
      <c r="AU14" s="8">
        <v>0</v>
      </c>
      <c r="AV14" s="12">
        <f t="shared" si="8"/>
        <v>-7495039.11</v>
      </c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19" ht="12.75">
      <c r="A15" s="30" t="s">
        <v>157</v>
      </c>
      <c r="B15" s="29" t="s">
        <v>92</v>
      </c>
      <c r="C15" s="17" t="s">
        <v>259</v>
      </c>
      <c r="D15" s="4">
        <v>4572821.23</v>
      </c>
      <c r="E15" s="4">
        <v>4930349.08</v>
      </c>
      <c r="F15" s="4">
        <v>78047.22</v>
      </c>
      <c r="G15" s="4">
        <v>2064.9</v>
      </c>
      <c r="H15" s="4">
        <v>27585.14</v>
      </c>
      <c r="I15" s="4">
        <v>749389.63</v>
      </c>
      <c r="J15" s="4">
        <v>1004036.76</v>
      </c>
      <c r="K15" s="26">
        <f t="shared" si="0"/>
        <v>11364293.960000003</v>
      </c>
      <c r="L15" s="4">
        <v>62106488.37</v>
      </c>
      <c r="M15" s="4">
        <v>344445.64</v>
      </c>
      <c r="N15" s="4">
        <v>1263031.44</v>
      </c>
      <c r="O15" s="24">
        <f t="shared" si="1"/>
        <v>63713965.449999996</v>
      </c>
      <c r="P15" s="4">
        <v>22216917.75</v>
      </c>
      <c r="Q15" s="8">
        <v>0</v>
      </c>
      <c r="R15" s="12">
        <f t="shared" si="2"/>
        <v>97295177.16</v>
      </c>
      <c r="S15" s="4">
        <v>4890834.24</v>
      </c>
      <c r="T15" s="4">
        <v>5091235.2</v>
      </c>
      <c r="U15" s="4">
        <v>73655.88</v>
      </c>
      <c r="V15" s="4">
        <v>1664.52</v>
      </c>
      <c r="W15" s="4">
        <v>26875.2</v>
      </c>
      <c r="X15" s="4">
        <v>831398.52</v>
      </c>
      <c r="Y15" s="4">
        <v>908017.68</v>
      </c>
      <c r="Z15" s="26">
        <f t="shared" si="3"/>
        <v>11823681.24</v>
      </c>
      <c r="AA15" s="4">
        <v>65560657.2</v>
      </c>
      <c r="AB15" s="4">
        <v>363602.64</v>
      </c>
      <c r="AC15" s="4">
        <v>1333278.72</v>
      </c>
      <c r="AD15" s="24">
        <f t="shared" si="4"/>
        <v>67257538.56</v>
      </c>
      <c r="AE15" s="4">
        <v>23452553.28</v>
      </c>
      <c r="AF15" s="8">
        <v>0</v>
      </c>
      <c r="AG15" s="12">
        <f t="shared" si="5"/>
        <v>102533773.08</v>
      </c>
      <c r="AH15" s="4">
        <v>-318013.01</v>
      </c>
      <c r="AI15" s="4">
        <v>-160886.12</v>
      </c>
      <c r="AJ15" s="4">
        <v>4391.34</v>
      </c>
      <c r="AK15" s="4">
        <v>400.38</v>
      </c>
      <c r="AL15" s="4">
        <v>709.94</v>
      </c>
      <c r="AM15" s="4">
        <v>-82008.89</v>
      </c>
      <c r="AN15" s="4">
        <v>96019.08</v>
      </c>
      <c r="AO15" s="26">
        <f t="shared" si="6"/>
        <v>-459387.27999999997</v>
      </c>
      <c r="AP15" s="4">
        <v>-3454168.83</v>
      </c>
      <c r="AQ15" s="4">
        <v>-19157</v>
      </c>
      <c r="AR15" s="4">
        <v>-70247.28</v>
      </c>
      <c r="AS15" s="24">
        <f t="shared" si="7"/>
        <v>-3543573.11</v>
      </c>
      <c r="AT15" s="4">
        <v>-1235635.53</v>
      </c>
      <c r="AU15" s="8">
        <v>0</v>
      </c>
      <c r="AV15" s="12">
        <f t="shared" si="8"/>
        <v>-5238595.92</v>
      </c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19" ht="12.75">
      <c r="A16" s="30" t="s">
        <v>260</v>
      </c>
      <c r="B16" s="29" t="s">
        <v>92</v>
      </c>
      <c r="C16" s="17" t="s">
        <v>261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26">
        <f t="shared" si="0"/>
        <v>0</v>
      </c>
      <c r="L16" s="8">
        <v>0</v>
      </c>
      <c r="M16" s="4">
        <v>0</v>
      </c>
      <c r="N16" s="4">
        <v>0</v>
      </c>
      <c r="O16" s="24">
        <f t="shared" si="1"/>
        <v>0</v>
      </c>
      <c r="P16" s="4">
        <v>0</v>
      </c>
      <c r="Q16" s="8">
        <v>5414594.03</v>
      </c>
      <c r="R16" s="12">
        <f t="shared" si="2"/>
        <v>5414594.03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6">
        <f t="shared" si="3"/>
        <v>0</v>
      </c>
      <c r="AA16" s="8">
        <v>0</v>
      </c>
      <c r="AB16" s="4">
        <v>0</v>
      </c>
      <c r="AC16" s="4">
        <v>0</v>
      </c>
      <c r="AD16" s="24">
        <f t="shared" si="4"/>
        <v>0</v>
      </c>
      <c r="AE16" s="4">
        <v>0</v>
      </c>
      <c r="AF16" s="8">
        <v>5715736.8</v>
      </c>
      <c r="AG16" s="12">
        <f t="shared" si="5"/>
        <v>5715736.8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26">
        <f t="shared" si="6"/>
        <v>0</v>
      </c>
      <c r="AP16" s="8">
        <v>0</v>
      </c>
      <c r="AQ16" s="4">
        <v>0</v>
      </c>
      <c r="AR16" s="4">
        <v>0</v>
      </c>
      <c r="AS16" s="24">
        <f t="shared" si="7"/>
        <v>0</v>
      </c>
      <c r="AT16" s="4">
        <v>0</v>
      </c>
      <c r="AU16" s="8">
        <v>-301142.77</v>
      </c>
      <c r="AV16" s="12">
        <f t="shared" si="8"/>
        <v>-301142.77</v>
      </c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19" ht="12.75">
      <c r="A17" s="30" t="s">
        <v>158</v>
      </c>
      <c r="B17" s="29" t="s">
        <v>92</v>
      </c>
      <c r="C17" s="17" t="s">
        <v>262</v>
      </c>
      <c r="D17" s="8">
        <v>3190493.94</v>
      </c>
      <c r="E17" s="8">
        <v>4054686.68</v>
      </c>
      <c r="F17" s="8">
        <v>59297.15</v>
      </c>
      <c r="G17" s="8">
        <v>1540.74</v>
      </c>
      <c r="H17" s="8">
        <v>22459.97</v>
      </c>
      <c r="I17" s="8">
        <v>684686.3</v>
      </c>
      <c r="J17" s="8">
        <v>969358.19</v>
      </c>
      <c r="K17" s="26">
        <f t="shared" si="0"/>
        <v>8982522.97</v>
      </c>
      <c r="L17" s="8">
        <v>82640365.95</v>
      </c>
      <c r="M17" s="4">
        <v>1199562.19</v>
      </c>
      <c r="N17" s="4">
        <v>188103.68</v>
      </c>
      <c r="O17" s="24">
        <f t="shared" si="1"/>
        <v>84028031.82000001</v>
      </c>
      <c r="P17" s="4">
        <v>24647606.28</v>
      </c>
      <c r="Q17" s="8">
        <v>0</v>
      </c>
      <c r="R17" s="12">
        <f t="shared" si="2"/>
        <v>117658161.07000001</v>
      </c>
      <c r="S17" s="8">
        <v>3279146.88</v>
      </c>
      <c r="T17" s="8">
        <v>4058473.8</v>
      </c>
      <c r="U17" s="8">
        <v>48057.84</v>
      </c>
      <c r="V17" s="8">
        <v>1126.44</v>
      </c>
      <c r="W17" s="8">
        <v>19365.6</v>
      </c>
      <c r="X17" s="8">
        <v>770614.2</v>
      </c>
      <c r="Y17" s="8">
        <v>871438.08</v>
      </c>
      <c r="Z17" s="26">
        <f t="shared" si="3"/>
        <v>9048222.84</v>
      </c>
      <c r="AA17" s="8">
        <v>87236565</v>
      </c>
      <c r="AB17" s="4">
        <v>1266278.04</v>
      </c>
      <c r="AC17" s="4">
        <v>198565.68</v>
      </c>
      <c r="AD17" s="24">
        <f t="shared" si="4"/>
        <v>88701408.72000001</v>
      </c>
      <c r="AE17" s="4">
        <v>26018429.16</v>
      </c>
      <c r="AF17" s="8">
        <v>0</v>
      </c>
      <c r="AG17" s="12">
        <f t="shared" si="5"/>
        <v>123768060.72000001</v>
      </c>
      <c r="AH17" s="8">
        <v>-88652.94</v>
      </c>
      <c r="AI17" s="8">
        <v>-3787.12</v>
      </c>
      <c r="AJ17" s="8">
        <v>11239.31</v>
      </c>
      <c r="AK17" s="8">
        <v>414.3</v>
      </c>
      <c r="AL17" s="8">
        <v>3094.37</v>
      </c>
      <c r="AM17" s="8">
        <v>-85927.9</v>
      </c>
      <c r="AN17" s="8">
        <v>97920.11</v>
      </c>
      <c r="AO17" s="26">
        <f t="shared" si="6"/>
        <v>-65699.86999999998</v>
      </c>
      <c r="AP17" s="8">
        <v>-4596199.05</v>
      </c>
      <c r="AQ17" s="4">
        <v>-66715.85</v>
      </c>
      <c r="AR17" s="4">
        <v>-10462</v>
      </c>
      <c r="AS17" s="24">
        <f t="shared" si="7"/>
        <v>-4673376.899999999</v>
      </c>
      <c r="AT17" s="4">
        <v>-1370822.88</v>
      </c>
      <c r="AU17" s="8">
        <v>0</v>
      </c>
      <c r="AV17" s="12">
        <f t="shared" si="8"/>
        <v>-6109899.649999999</v>
      </c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 ht="12.75">
      <c r="A18" s="30" t="s">
        <v>159</v>
      </c>
      <c r="B18" s="29" t="s">
        <v>92</v>
      </c>
      <c r="C18" s="17" t="s">
        <v>263</v>
      </c>
      <c r="D18" s="4">
        <v>4685901.23</v>
      </c>
      <c r="E18" s="4">
        <v>6069446.57</v>
      </c>
      <c r="F18" s="4">
        <v>96214.4</v>
      </c>
      <c r="G18" s="4">
        <v>2417.22</v>
      </c>
      <c r="H18" s="4">
        <v>35877.93</v>
      </c>
      <c r="I18" s="4">
        <v>784211.6</v>
      </c>
      <c r="J18" s="4">
        <v>1168601.61</v>
      </c>
      <c r="K18" s="26">
        <f t="shared" si="0"/>
        <v>12842670.56</v>
      </c>
      <c r="L18" s="4">
        <v>99870738.22</v>
      </c>
      <c r="M18" s="4">
        <v>2632907.37</v>
      </c>
      <c r="N18" s="4">
        <v>136734.79</v>
      </c>
      <c r="O18" s="24">
        <f t="shared" si="1"/>
        <v>102640380.38000001</v>
      </c>
      <c r="P18" s="8">
        <v>0</v>
      </c>
      <c r="Q18" s="8">
        <v>0</v>
      </c>
      <c r="R18" s="12">
        <f t="shared" si="2"/>
        <v>115483050.94000001</v>
      </c>
      <c r="S18" s="4">
        <v>4783759.32</v>
      </c>
      <c r="T18" s="4">
        <v>6300400.08</v>
      </c>
      <c r="U18" s="4">
        <v>88245.12</v>
      </c>
      <c r="V18" s="4">
        <v>2007.36</v>
      </c>
      <c r="W18" s="4">
        <v>35278.8</v>
      </c>
      <c r="X18" s="4">
        <v>987547.44</v>
      </c>
      <c r="Y18" s="4">
        <v>1075965.72</v>
      </c>
      <c r="Z18" s="26">
        <f t="shared" si="3"/>
        <v>13273203.84</v>
      </c>
      <c r="AA18" s="4">
        <v>105425236.68</v>
      </c>
      <c r="AB18" s="4">
        <v>2779341.48</v>
      </c>
      <c r="AC18" s="4">
        <v>144339.72</v>
      </c>
      <c r="AD18" s="24">
        <f t="shared" si="4"/>
        <v>108348917.88000001</v>
      </c>
      <c r="AE18" s="8">
        <v>0</v>
      </c>
      <c r="AF18" s="8">
        <v>0</v>
      </c>
      <c r="AG18" s="12">
        <f t="shared" si="5"/>
        <v>121622121.72000001</v>
      </c>
      <c r="AH18" s="4">
        <v>-97858.09</v>
      </c>
      <c r="AI18" s="4">
        <v>-230953.51</v>
      </c>
      <c r="AJ18" s="4">
        <v>7969.28</v>
      </c>
      <c r="AK18" s="4">
        <v>409.86</v>
      </c>
      <c r="AL18" s="4">
        <v>599.13</v>
      </c>
      <c r="AM18" s="4">
        <v>-203335.84</v>
      </c>
      <c r="AN18" s="4">
        <v>92635.89</v>
      </c>
      <c r="AO18" s="26">
        <f t="shared" si="6"/>
        <v>-430533.2799999999</v>
      </c>
      <c r="AP18" s="4">
        <v>-5554498.46</v>
      </c>
      <c r="AQ18" s="4">
        <v>-146434.11</v>
      </c>
      <c r="AR18" s="4">
        <v>-7604.93</v>
      </c>
      <c r="AS18" s="24">
        <f t="shared" si="7"/>
        <v>-5708537.5</v>
      </c>
      <c r="AT18" s="8">
        <v>0</v>
      </c>
      <c r="AU18" s="8">
        <v>0</v>
      </c>
      <c r="AV18" s="12">
        <f t="shared" si="8"/>
        <v>-6139070.78</v>
      </c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 ht="12.75">
      <c r="A19" s="30" t="s">
        <v>160</v>
      </c>
      <c r="B19" s="29" t="s">
        <v>92</v>
      </c>
      <c r="C19" s="17" t="s">
        <v>264</v>
      </c>
      <c r="D19" s="8">
        <v>10861843.97</v>
      </c>
      <c r="E19" s="8">
        <v>9297406.31</v>
      </c>
      <c r="F19" s="8">
        <v>139681.93</v>
      </c>
      <c r="G19" s="8">
        <v>4754.09</v>
      </c>
      <c r="H19" s="8">
        <v>47050.22</v>
      </c>
      <c r="I19" s="8">
        <v>1341374.66</v>
      </c>
      <c r="J19" s="8">
        <v>2065740.38</v>
      </c>
      <c r="K19" s="26">
        <f t="shared" si="0"/>
        <v>23757851.56</v>
      </c>
      <c r="L19" s="8">
        <v>131529902.39</v>
      </c>
      <c r="M19" s="4">
        <v>3586558.03</v>
      </c>
      <c r="N19" s="4">
        <v>189557.96</v>
      </c>
      <c r="O19" s="24">
        <f t="shared" si="1"/>
        <v>135306018.38</v>
      </c>
      <c r="P19" s="4">
        <v>26611021.39</v>
      </c>
      <c r="Q19" s="8">
        <v>0</v>
      </c>
      <c r="R19" s="12">
        <f t="shared" si="2"/>
        <v>185674891.32999998</v>
      </c>
      <c r="S19" s="8">
        <v>10283289.6</v>
      </c>
      <c r="T19" s="8">
        <v>9814009.08</v>
      </c>
      <c r="U19" s="8">
        <v>135504</v>
      </c>
      <c r="V19" s="8">
        <v>3438.84</v>
      </c>
      <c r="W19" s="8">
        <v>44857.44</v>
      </c>
      <c r="X19" s="8">
        <v>1384744.08</v>
      </c>
      <c r="Y19" s="8">
        <v>1741488.72</v>
      </c>
      <c r="Z19" s="26">
        <f t="shared" si="3"/>
        <v>23407331.759999998</v>
      </c>
      <c r="AA19" s="8">
        <v>138845184.72</v>
      </c>
      <c r="AB19" s="4">
        <v>3786031.2</v>
      </c>
      <c r="AC19" s="4">
        <v>200100.84</v>
      </c>
      <c r="AD19" s="24">
        <f t="shared" si="4"/>
        <v>142831316.76</v>
      </c>
      <c r="AE19" s="4">
        <v>28091043.24</v>
      </c>
      <c r="AF19" s="8">
        <v>0</v>
      </c>
      <c r="AG19" s="12">
        <f t="shared" si="5"/>
        <v>194329691.76</v>
      </c>
      <c r="AH19" s="8">
        <v>578554.37</v>
      </c>
      <c r="AI19" s="8">
        <v>-516602.77</v>
      </c>
      <c r="AJ19" s="8">
        <v>4177.93</v>
      </c>
      <c r="AK19" s="8">
        <v>1315.25</v>
      </c>
      <c r="AL19" s="8">
        <v>2192.78</v>
      </c>
      <c r="AM19" s="8">
        <v>-43369.42</v>
      </c>
      <c r="AN19" s="8">
        <v>324251.66</v>
      </c>
      <c r="AO19" s="26">
        <f t="shared" si="6"/>
        <v>350519.79999999993</v>
      </c>
      <c r="AP19" s="8">
        <v>-7315282.33</v>
      </c>
      <c r="AQ19" s="4">
        <v>-199473.17</v>
      </c>
      <c r="AR19" s="4">
        <v>-10542.88</v>
      </c>
      <c r="AS19" s="24">
        <f t="shared" si="7"/>
        <v>-7525298.38</v>
      </c>
      <c r="AT19" s="4">
        <v>-1480021.85</v>
      </c>
      <c r="AU19" s="8">
        <v>0</v>
      </c>
      <c r="AV19" s="12">
        <f t="shared" si="8"/>
        <v>-8654800.43</v>
      </c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 ht="12.75">
      <c r="A20" s="30" t="s">
        <v>161</v>
      </c>
      <c r="B20" s="29" t="s">
        <v>92</v>
      </c>
      <c r="C20" s="17" t="s">
        <v>265</v>
      </c>
      <c r="D20" s="8">
        <v>1201519.79</v>
      </c>
      <c r="E20" s="8">
        <v>1636659.52</v>
      </c>
      <c r="F20" s="8">
        <v>23935.08</v>
      </c>
      <c r="G20" s="8">
        <v>621.92</v>
      </c>
      <c r="H20" s="8">
        <v>9065.89</v>
      </c>
      <c r="I20" s="8">
        <v>287373</v>
      </c>
      <c r="J20" s="8">
        <v>660288.08</v>
      </c>
      <c r="K20" s="26">
        <f t="shared" si="0"/>
        <v>3819463.2800000003</v>
      </c>
      <c r="L20" s="8">
        <v>50215915.09</v>
      </c>
      <c r="M20" s="4">
        <v>449772.68</v>
      </c>
      <c r="N20" s="4">
        <v>94333.05</v>
      </c>
      <c r="O20" s="24">
        <f t="shared" si="1"/>
        <v>50760020.82</v>
      </c>
      <c r="P20" s="4">
        <v>175005.77</v>
      </c>
      <c r="Q20" s="8">
        <v>0</v>
      </c>
      <c r="R20" s="12">
        <f t="shared" si="2"/>
        <v>54754489.870000005</v>
      </c>
      <c r="S20" s="8">
        <v>1240064.88</v>
      </c>
      <c r="T20" s="8">
        <v>1668822.96</v>
      </c>
      <c r="U20" s="8">
        <v>19761.12</v>
      </c>
      <c r="V20" s="8">
        <v>463.2</v>
      </c>
      <c r="W20" s="8">
        <v>7963.08</v>
      </c>
      <c r="X20" s="8">
        <v>323134.08</v>
      </c>
      <c r="Y20" s="8">
        <v>594707.28</v>
      </c>
      <c r="Z20" s="26">
        <f t="shared" si="3"/>
        <v>3854916.6000000006</v>
      </c>
      <c r="AA20" s="8">
        <v>53008767.36</v>
      </c>
      <c r="AB20" s="4">
        <v>474787.68</v>
      </c>
      <c r="AC20" s="4">
        <v>99579.72</v>
      </c>
      <c r="AD20" s="24">
        <f t="shared" si="4"/>
        <v>53583134.76</v>
      </c>
      <c r="AE20" s="4">
        <v>184739.04</v>
      </c>
      <c r="AF20" s="8">
        <v>0</v>
      </c>
      <c r="AG20" s="12">
        <f t="shared" si="5"/>
        <v>57622790.4</v>
      </c>
      <c r="AH20" s="8">
        <v>-38545.09</v>
      </c>
      <c r="AI20" s="8">
        <v>-32163.44</v>
      </c>
      <c r="AJ20" s="8">
        <v>4173.96</v>
      </c>
      <c r="AK20" s="8">
        <v>158.72</v>
      </c>
      <c r="AL20" s="8">
        <v>1102.81</v>
      </c>
      <c r="AM20" s="8">
        <v>-35761.08</v>
      </c>
      <c r="AN20" s="8">
        <v>65580.8</v>
      </c>
      <c r="AO20" s="26">
        <f t="shared" si="6"/>
        <v>-35453.31999999999</v>
      </c>
      <c r="AP20" s="8">
        <v>-2792852.27</v>
      </c>
      <c r="AQ20" s="4">
        <v>-25015</v>
      </c>
      <c r="AR20" s="4">
        <v>-5246.67</v>
      </c>
      <c r="AS20" s="24">
        <f t="shared" si="7"/>
        <v>-2823113.94</v>
      </c>
      <c r="AT20" s="4">
        <v>-9733.27</v>
      </c>
      <c r="AU20" s="8">
        <v>0</v>
      </c>
      <c r="AV20" s="12">
        <f t="shared" si="8"/>
        <v>-2868300.53</v>
      </c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 ht="12.75">
      <c r="A21" s="30" t="s">
        <v>89</v>
      </c>
      <c r="B21" s="29" t="s">
        <v>96</v>
      </c>
      <c r="C21" s="17" t="s">
        <v>266</v>
      </c>
      <c r="D21" s="8">
        <v>73504.43</v>
      </c>
      <c r="E21" s="8">
        <v>128741.03</v>
      </c>
      <c r="F21" s="8">
        <v>2138.71</v>
      </c>
      <c r="G21" s="8">
        <v>62.82</v>
      </c>
      <c r="H21" s="8">
        <v>745.04</v>
      </c>
      <c r="I21" s="8">
        <v>25127.45</v>
      </c>
      <c r="J21" s="8">
        <v>20346.3</v>
      </c>
      <c r="K21" s="26">
        <f t="shared" si="0"/>
        <v>250665.78</v>
      </c>
      <c r="L21" s="8">
        <v>1185803.38</v>
      </c>
      <c r="M21" s="4">
        <v>15472.23</v>
      </c>
      <c r="N21" s="4">
        <v>947.62</v>
      </c>
      <c r="O21" s="24">
        <f t="shared" si="1"/>
        <v>1202223.23</v>
      </c>
      <c r="P21" s="8">
        <v>0</v>
      </c>
      <c r="Q21" s="8">
        <v>0</v>
      </c>
      <c r="R21" s="12">
        <f t="shared" si="2"/>
        <v>1452889.01</v>
      </c>
      <c r="S21" s="8">
        <v>59008.68</v>
      </c>
      <c r="T21" s="8">
        <v>150269.52</v>
      </c>
      <c r="U21" s="8">
        <v>1929.72</v>
      </c>
      <c r="V21" s="8">
        <v>44.52</v>
      </c>
      <c r="W21" s="8">
        <v>708</v>
      </c>
      <c r="X21" s="8">
        <v>156352.8</v>
      </c>
      <c r="Y21" s="8">
        <v>15636.84</v>
      </c>
      <c r="Z21" s="26">
        <f t="shared" si="3"/>
        <v>383950.08</v>
      </c>
      <c r="AA21" s="8">
        <v>1251754.08</v>
      </c>
      <c r="AB21" s="4">
        <v>16332.72</v>
      </c>
      <c r="AC21" s="4">
        <v>1000.32</v>
      </c>
      <c r="AD21" s="24">
        <f t="shared" si="4"/>
        <v>1269087.12</v>
      </c>
      <c r="AE21" s="8">
        <v>0</v>
      </c>
      <c r="AF21" s="8">
        <v>0</v>
      </c>
      <c r="AG21" s="12">
        <f t="shared" si="5"/>
        <v>1653037.2000000002</v>
      </c>
      <c r="AH21" s="8">
        <v>14495.75</v>
      </c>
      <c r="AI21" s="8">
        <v>-21528.49</v>
      </c>
      <c r="AJ21" s="8">
        <v>208.99</v>
      </c>
      <c r="AK21" s="8">
        <v>18.3</v>
      </c>
      <c r="AL21" s="8">
        <v>37.04</v>
      </c>
      <c r="AM21" s="8">
        <v>-131225.35</v>
      </c>
      <c r="AN21" s="8">
        <v>4709.46</v>
      </c>
      <c r="AO21" s="26">
        <f t="shared" si="6"/>
        <v>-133284.30000000002</v>
      </c>
      <c r="AP21" s="8">
        <v>-65950.7</v>
      </c>
      <c r="AQ21" s="4">
        <v>-860.49</v>
      </c>
      <c r="AR21" s="4">
        <v>-52.7</v>
      </c>
      <c r="AS21" s="24">
        <f t="shared" si="7"/>
        <v>-66863.89</v>
      </c>
      <c r="AT21" s="8">
        <v>0</v>
      </c>
      <c r="AU21" s="8">
        <v>0</v>
      </c>
      <c r="AV21" s="12">
        <f t="shared" si="8"/>
        <v>-200148.19</v>
      </c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 ht="12.75">
      <c r="A22" s="30" t="s">
        <v>191</v>
      </c>
      <c r="B22" s="29" t="s">
        <v>93</v>
      </c>
      <c r="C22" s="17" t="s">
        <v>267</v>
      </c>
      <c r="D22" s="8">
        <v>588072.51</v>
      </c>
      <c r="E22" s="8">
        <v>0</v>
      </c>
      <c r="F22" s="8">
        <v>12690.46</v>
      </c>
      <c r="G22" s="8">
        <v>326.43</v>
      </c>
      <c r="H22" s="8">
        <v>5331.16</v>
      </c>
      <c r="I22" s="8">
        <v>0</v>
      </c>
      <c r="J22" s="8">
        <v>0</v>
      </c>
      <c r="K22" s="26">
        <f t="shared" si="0"/>
        <v>606420.56</v>
      </c>
      <c r="L22" s="8">
        <v>15808761.95</v>
      </c>
      <c r="M22" s="4">
        <v>0</v>
      </c>
      <c r="N22" s="4">
        <v>63545.51</v>
      </c>
      <c r="O22" s="24">
        <f t="shared" si="1"/>
        <v>15872307.459999999</v>
      </c>
      <c r="P22" s="8">
        <v>0</v>
      </c>
      <c r="Q22" s="8">
        <v>0</v>
      </c>
      <c r="R22" s="12">
        <f t="shared" si="2"/>
        <v>16478728.02</v>
      </c>
      <c r="S22" s="8">
        <v>523590.96</v>
      </c>
      <c r="T22" s="8">
        <v>0</v>
      </c>
      <c r="U22" s="8">
        <v>13674.72</v>
      </c>
      <c r="V22" s="8">
        <v>267.12</v>
      </c>
      <c r="W22" s="8">
        <v>5754.48</v>
      </c>
      <c r="X22" s="8">
        <v>0</v>
      </c>
      <c r="Y22" s="8">
        <v>0</v>
      </c>
      <c r="Z22" s="26">
        <f t="shared" si="3"/>
        <v>543287.28</v>
      </c>
      <c r="AA22" s="8">
        <v>16687995.96</v>
      </c>
      <c r="AB22" s="4">
        <v>0</v>
      </c>
      <c r="AC22" s="4">
        <v>67079.76</v>
      </c>
      <c r="AD22" s="24">
        <f t="shared" si="4"/>
        <v>16755075.72</v>
      </c>
      <c r="AE22" s="8">
        <v>0</v>
      </c>
      <c r="AF22" s="8">
        <v>0</v>
      </c>
      <c r="AG22" s="12">
        <f t="shared" si="5"/>
        <v>17298363</v>
      </c>
      <c r="AH22" s="8">
        <v>64481.55</v>
      </c>
      <c r="AI22" s="8">
        <v>0</v>
      </c>
      <c r="AJ22" s="8">
        <v>-984.26</v>
      </c>
      <c r="AK22" s="8">
        <v>59.31</v>
      </c>
      <c r="AL22" s="8">
        <v>-423.32</v>
      </c>
      <c r="AM22" s="8">
        <v>0</v>
      </c>
      <c r="AN22" s="8">
        <v>0</v>
      </c>
      <c r="AO22" s="26">
        <f t="shared" si="6"/>
        <v>63133.28</v>
      </c>
      <c r="AP22" s="8">
        <v>-879234.01</v>
      </c>
      <c r="AQ22" s="4">
        <v>0</v>
      </c>
      <c r="AR22" s="4">
        <v>-3534.25</v>
      </c>
      <c r="AS22" s="24">
        <f t="shared" si="7"/>
        <v>-882768.26</v>
      </c>
      <c r="AT22" s="8">
        <v>0</v>
      </c>
      <c r="AU22" s="8">
        <v>0</v>
      </c>
      <c r="AV22" s="12">
        <f t="shared" si="8"/>
        <v>-819634.98</v>
      </c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 ht="12.75">
      <c r="A23" s="30" t="s">
        <v>162</v>
      </c>
      <c r="B23" s="29" t="s">
        <v>92</v>
      </c>
      <c r="C23" s="17" t="s">
        <v>268</v>
      </c>
      <c r="D23" s="4">
        <v>7209507.5</v>
      </c>
      <c r="E23" s="4">
        <v>6957860.83</v>
      </c>
      <c r="F23" s="4">
        <v>109392.17</v>
      </c>
      <c r="G23" s="4">
        <v>3365.91</v>
      </c>
      <c r="H23" s="4">
        <v>38431.1</v>
      </c>
      <c r="I23" s="4">
        <v>2425109.84</v>
      </c>
      <c r="J23" s="4">
        <v>2655692.98</v>
      </c>
      <c r="K23" s="26">
        <f t="shared" si="0"/>
        <v>19399360.33</v>
      </c>
      <c r="L23" s="4">
        <v>66965827.69</v>
      </c>
      <c r="M23" s="4">
        <v>1772957.16</v>
      </c>
      <c r="N23" s="4">
        <v>241402.32</v>
      </c>
      <c r="O23" s="24">
        <f t="shared" si="1"/>
        <v>68980187.16999999</v>
      </c>
      <c r="P23" s="8">
        <v>11198689.17</v>
      </c>
      <c r="Q23" s="8">
        <v>0</v>
      </c>
      <c r="R23" s="12">
        <f t="shared" si="2"/>
        <v>99578236.66999999</v>
      </c>
      <c r="S23" s="4">
        <v>7073766.96</v>
      </c>
      <c r="T23" s="4">
        <v>7304298.96</v>
      </c>
      <c r="U23" s="4">
        <v>106079.76</v>
      </c>
      <c r="V23" s="4">
        <v>2502.12</v>
      </c>
      <c r="W23" s="4">
        <v>36616.92</v>
      </c>
      <c r="X23" s="4">
        <v>2835992.64</v>
      </c>
      <c r="Y23" s="4">
        <v>2377815.96</v>
      </c>
      <c r="Z23" s="26">
        <f t="shared" si="3"/>
        <v>19737073.32</v>
      </c>
      <c r="AA23" s="4">
        <v>70690257.84</v>
      </c>
      <c r="AB23" s="4">
        <v>1871563.56</v>
      </c>
      <c r="AC23" s="4">
        <v>254828.64</v>
      </c>
      <c r="AD23" s="24">
        <f t="shared" si="4"/>
        <v>72816650.04</v>
      </c>
      <c r="AE23" s="8">
        <v>11821525.32</v>
      </c>
      <c r="AF23" s="8">
        <v>0</v>
      </c>
      <c r="AG23" s="12">
        <f t="shared" si="5"/>
        <v>104375248.68</v>
      </c>
      <c r="AH23" s="4">
        <v>135740.54</v>
      </c>
      <c r="AI23" s="4">
        <v>-346438.13</v>
      </c>
      <c r="AJ23" s="4">
        <v>3312.41</v>
      </c>
      <c r="AK23" s="4">
        <v>863.79</v>
      </c>
      <c r="AL23" s="4">
        <v>1814.18</v>
      </c>
      <c r="AM23" s="4">
        <v>-410882.8</v>
      </c>
      <c r="AN23" s="4">
        <v>277877.02</v>
      </c>
      <c r="AO23" s="26">
        <f t="shared" si="6"/>
        <v>-337712.99</v>
      </c>
      <c r="AP23" s="4">
        <v>-3724430.15</v>
      </c>
      <c r="AQ23" s="4">
        <v>-98606.4</v>
      </c>
      <c r="AR23" s="4">
        <v>-13426.32</v>
      </c>
      <c r="AS23" s="24">
        <f t="shared" si="7"/>
        <v>-3836462.8699999996</v>
      </c>
      <c r="AT23" s="8">
        <v>-622836.15</v>
      </c>
      <c r="AU23" s="8">
        <v>0</v>
      </c>
      <c r="AV23" s="12">
        <f t="shared" si="8"/>
        <v>-4797012.01</v>
      </c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 ht="12.75">
      <c r="A24" s="30" t="s">
        <v>195</v>
      </c>
      <c r="B24" s="29" t="s">
        <v>93</v>
      </c>
      <c r="C24" s="17" t="s">
        <v>269</v>
      </c>
      <c r="D24" s="8">
        <v>98711.77</v>
      </c>
      <c r="E24" s="8">
        <v>0</v>
      </c>
      <c r="F24" s="8">
        <v>2458.84</v>
      </c>
      <c r="G24" s="8">
        <v>63.25</v>
      </c>
      <c r="H24" s="8">
        <v>1032.94</v>
      </c>
      <c r="I24" s="8">
        <v>0</v>
      </c>
      <c r="J24" s="8">
        <v>0</v>
      </c>
      <c r="K24" s="26">
        <f t="shared" si="0"/>
        <v>102266.8</v>
      </c>
      <c r="L24" s="8">
        <v>7905699.22</v>
      </c>
      <c r="M24" s="4">
        <v>0</v>
      </c>
      <c r="N24" s="4">
        <v>35182.31</v>
      </c>
      <c r="O24" s="24">
        <f t="shared" si="1"/>
        <v>7940881.529999999</v>
      </c>
      <c r="P24" s="8">
        <v>0</v>
      </c>
      <c r="Q24" s="8">
        <v>0</v>
      </c>
      <c r="R24" s="12">
        <f t="shared" si="2"/>
        <v>8043148.329999999</v>
      </c>
      <c r="S24" s="8">
        <v>103464.84</v>
      </c>
      <c r="T24" s="8">
        <v>0</v>
      </c>
      <c r="U24" s="8">
        <v>2871</v>
      </c>
      <c r="V24" s="8">
        <v>56.04</v>
      </c>
      <c r="W24" s="8">
        <v>1208.16</v>
      </c>
      <c r="X24" s="8">
        <v>0</v>
      </c>
      <c r="Y24" s="8">
        <v>0</v>
      </c>
      <c r="Z24" s="26">
        <f t="shared" si="3"/>
        <v>107600.04</v>
      </c>
      <c r="AA24" s="8">
        <v>8345389.56</v>
      </c>
      <c r="AB24" s="4">
        <v>0</v>
      </c>
      <c r="AC24" s="4">
        <v>37139.04</v>
      </c>
      <c r="AD24" s="24">
        <f t="shared" si="4"/>
        <v>8382528.6</v>
      </c>
      <c r="AE24" s="8">
        <v>0</v>
      </c>
      <c r="AF24" s="8">
        <v>0</v>
      </c>
      <c r="AG24" s="12">
        <f t="shared" si="5"/>
        <v>8490128.639999999</v>
      </c>
      <c r="AH24" s="8">
        <v>-4753.07</v>
      </c>
      <c r="AI24" s="8">
        <v>0</v>
      </c>
      <c r="AJ24" s="8">
        <v>-412.16</v>
      </c>
      <c r="AK24" s="8">
        <v>7.21</v>
      </c>
      <c r="AL24" s="8">
        <v>-175.22</v>
      </c>
      <c r="AM24" s="8">
        <v>0</v>
      </c>
      <c r="AN24" s="8">
        <v>0</v>
      </c>
      <c r="AO24" s="26">
        <f t="shared" si="6"/>
        <v>-5333.24</v>
      </c>
      <c r="AP24" s="8">
        <v>-439690.34</v>
      </c>
      <c r="AQ24" s="4">
        <v>0</v>
      </c>
      <c r="AR24" s="4">
        <v>-1956.73</v>
      </c>
      <c r="AS24" s="24">
        <f t="shared" si="7"/>
        <v>-441647.07</v>
      </c>
      <c r="AT24" s="8">
        <v>0</v>
      </c>
      <c r="AU24" s="8">
        <v>0</v>
      </c>
      <c r="AV24" s="12">
        <f t="shared" si="8"/>
        <v>-446980.31</v>
      </c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 ht="12.75">
      <c r="A25" s="30" t="s">
        <v>191</v>
      </c>
      <c r="B25" s="29" t="s">
        <v>94</v>
      </c>
      <c r="C25" s="17" t="s">
        <v>270</v>
      </c>
      <c r="D25" s="8">
        <v>6499655.21</v>
      </c>
      <c r="E25" s="8">
        <v>0</v>
      </c>
      <c r="F25" s="8">
        <v>99121.08</v>
      </c>
      <c r="G25" s="8">
        <v>2549.63</v>
      </c>
      <c r="H25" s="8">
        <v>41639.94</v>
      </c>
      <c r="I25" s="8">
        <v>0</v>
      </c>
      <c r="J25" s="8">
        <v>0</v>
      </c>
      <c r="K25" s="26">
        <f t="shared" si="0"/>
        <v>6642965.86</v>
      </c>
      <c r="L25" s="8">
        <v>84716967.75</v>
      </c>
      <c r="M25" s="4">
        <v>435166.01</v>
      </c>
      <c r="N25" s="4">
        <v>33317.01</v>
      </c>
      <c r="O25" s="24">
        <f t="shared" si="1"/>
        <v>85185450.77000001</v>
      </c>
      <c r="P25" s="8">
        <v>48924658.71</v>
      </c>
      <c r="Q25" s="8">
        <v>0</v>
      </c>
      <c r="R25" s="12">
        <f t="shared" si="2"/>
        <v>140753075.34</v>
      </c>
      <c r="S25" s="8">
        <v>6132116.04</v>
      </c>
      <c r="T25" s="8">
        <v>0</v>
      </c>
      <c r="U25" s="8">
        <v>109471.92</v>
      </c>
      <c r="V25" s="8">
        <v>2138.52</v>
      </c>
      <c r="W25" s="8">
        <v>46067.4</v>
      </c>
      <c r="X25" s="8">
        <v>0</v>
      </c>
      <c r="Y25" s="8">
        <v>0</v>
      </c>
      <c r="Z25" s="26">
        <f t="shared" si="3"/>
        <v>6289793.88</v>
      </c>
      <c r="AA25" s="8">
        <v>89428660.8</v>
      </c>
      <c r="AB25" s="4">
        <v>459368.64</v>
      </c>
      <c r="AC25" s="4">
        <v>35170.08</v>
      </c>
      <c r="AD25" s="24">
        <f t="shared" si="4"/>
        <v>89923199.52</v>
      </c>
      <c r="AE25" s="8">
        <v>51645695.4</v>
      </c>
      <c r="AF25" s="8">
        <v>0</v>
      </c>
      <c r="AG25" s="12">
        <f t="shared" si="5"/>
        <v>147858688.79999998</v>
      </c>
      <c r="AH25" s="8">
        <v>367539.17</v>
      </c>
      <c r="AI25" s="8">
        <v>0</v>
      </c>
      <c r="AJ25" s="8">
        <v>-10350.84</v>
      </c>
      <c r="AK25" s="8">
        <v>411.11</v>
      </c>
      <c r="AL25" s="8">
        <v>-4427.46</v>
      </c>
      <c r="AM25" s="8">
        <v>0</v>
      </c>
      <c r="AN25" s="8">
        <v>0</v>
      </c>
      <c r="AO25" s="26">
        <f t="shared" si="6"/>
        <v>353171.9799999999</v>
      </c>
      <c r="AP25" s="8">
        <v>-4711693.05</v>
      </c>
      <c r="AQ25" s="4">
        <v>-24202.63</v>
      </c>
      <c r="AR25" s="4">
        <v>-1853.07</v>
      </c>
      <c r="AS25" s="24">
        <f t="shared" si="7"/>
        <v>-4737748.75</v>
      </c>
      <c r="AT25" s="8">
        <v>-2721036.69</v>
      </c>
      <c r="AU25" s="8">
        <v>0</v>
      </c>
      <c r="AV25" s="12">
        <f t="shared" si="8"/>
        <v>-7105613.460000001</v>
      </c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 ht="12.75">
      <c r="A26" s="30" t="s">
        <v>163</v>
      </c>
      <c r="B26" s="29" t="s">
        <v>92</v>
      </c>
      <c r="C26" s="18" t="s">
        <v>271</v>
      </c>
      <c r="D26" s="8">
        <v>5894903.32</v>
      </c>
      <c r="E26" s="8">
        <v>6953644.84</v>
      </c>
      <c r="F26" s="8">
        <v>110230.93</v>
      </c>
      <c r="G26" s="8">
        <v>2769.36</v>
      </c>
      <c r="H26" s="8">
        <v>41104.63</v>
      </c>
      <c r="I26" s="8">
        <v>1133286.2</v>
      </c>
      <c r="J26" s="8">
        <v>1442842.09</v>
      </c>
      <c r="K26" s="26">
        <f t="shared" si="0"/>
        <v>15578781.37</v>
      </c>
      <c r="L26" s="8">
        <v>105709962.46</v>
      </c>
      <c r="M26" s="8">
        <v>550393.06</v>
      </c>
      <c r="N26" s="8">
        <v>2192707.01</v>
      </c>
      <c r="O26" s="24">
        <f t="shared" si="1"/>
        <v>108453062.53</v>
      </c>
      <c r="P26" s="8">
        <v>0</v>
      </c>
      <c r="Q26" s="8">
        <v>0</v>
      </c>
      <c r="R26" s="12">
        <f t="shared" si="2"/>
        <v>124031843.9</v>
      </c>
      <c r="S26" s="8">
        <v>5848163.88</v>
      </c>
      <c r="T26" s="8">
        <v>7227880.8</v>
      </c>
      <c r="U26" s="8">
        <v>101235.6</v>
      </c>
      <c r="V26" s="8">
        <v>2302.8</v>
      </c>
      <c r="W26" s="8">
        <v>40472.16</v>
      </c>
      <c r="X26" s="8">
        <v>1291214.04</v>
      </c>
      <c r="Y26" s="8">
        <v>1250854.2</v>
      </c>
      <c r="Z26" s="26">
        <f t="shared" si="3"/>
        <v>15762123.48</v>
      </c>
      <c r="AA26" s="8">
        <v>111589220.4</v>
      </c>
      <c r="AB26" s="8">
        <v>581004.24</v>
      </c>
      <c r="AC26" s="8">
        <v>2314661.04</v>
      </c>
      <c r="AD26" s="24">
        <f t="shared" si="4"/>
        <v>114484885.68</v>
      </c>
      <c r="AE26" s="8">
        <v>0</v>
      </c>
      <c r="AF26" s="8">
        <v>0</v>
      </c>
      <c r="AG26" s="12">
        <f t="shared" si="5"/>
        <v>130247009.16000001</v>
      </c>
      <c r="AH26" s="8">
        <v>46739.44</v>
      </c>
      <c r="AI26" s="8">
        <v>-274235.96</v>
      </c>
      <c r="AJ26" s="8">
        <v>8995.33</v>
      </c>
      <c r="AK26" s="8">
        <v>466.56</v>
      </c>
      <c r="AL26" s="8">
        <v>632.47</v>
      </c>
      <c r="AM26" s="8">
        <v>-157927.84</v>
      </c>
      <c r="AN26" s="8">
        <v>191987.89</v>
      </c>
      <c r="AO26" s="26">
        <f t="shared" si="6"/>
        <v>-183342.11</v>
      </c>
      <c r="AP26" s="8">
        <v>-5879257.94</v>
      </c>
      <c r="AQ26" s="8">
        <v>-30611.18</v>
      </c>
      <c r="AR26" s="8">
        <v>-121954.03</v>
      </c>
      <c r="AS26" s="24">
        <f t="shared" si="7"/>
        <v>-6031823.15</v>
      </c>
      <c r="AT26" s="8">
        <v>0</v>
      </c>
      <c r="AU26" s="8">
        <v>0</v>
      </c>
      <c r="AV26" s="12">
        <f t="shared" si="8"/>
        <v>-6215165.260000001</v>
      </c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 ht="12.75">
      <c r="A27" s="30" t="s">
        <v>164</v>
      </c>
      <c r="B27" s="29" t="s">
        <v>92</v>
      </c>
      <c r="C27" s="17" t="s">
        <v>272</v>
      </c>
      <c r="D27" s="8">
        <v>2283458.14</v>
      </c>
      <c r="E27" s="8">
        <v>1990593.63</v>
      </c>
      <c r="F27" s="8">
        <v>29111.13</v>
      </c>
      <c r="G27" s="8">
        <v>756.41</v>
      </c>
      <c r="H27" s="8">
        <v>11026.42</v>
      </c>
      <c r="I27" s="8">
        <v>303841.77</v>
      </c>
      <c r="J27" s="8">
        <v>572502.12</v>
      </c>
      <c r="K27" s="26">
        <f t="shared" si="0"/>
        <v>5191289.62</v>
      </c>
      <c r="L27" s="8">
        <v>40726393.27</v>
      </c>
      <c r="M27" s="4">
        <v>326200.07</v>
      </c>
      <c r="N27" s="4">
        <v>291663.37</v>
      </c>
      <c r="O27" s="24">
        <f t="shared" si="1"/>
        <v>41344256.71</v>
      </c>
      <c r="P27" s="4">
        <v>2020269.58</v>
      </c>
      <c r="Q27" s="8">
        <v>0</v>
      </c>
      <c r="R27" s="12">
        <f t="shared" si="2"/>
        <v>48555815.91</v>
      </c>
      <c r="S27" s="8">
        <v>2262813.24</v>
      </c>
      <c r="T27" s="8">
        <v>1986466.92</v>
      </c>
      <c r="U27" s="8">
        <v>23522.4</v>
      </c>
      <c r="V27" s="8">
        <v>551.4</v>
      </c>
      <c r="W27" s="8">
        <v>9478.68</v>
      </c>
      <c r="X27" s="8">
        <v>333176.28</v>
      </c>
      <c r="Y27" s="8">
        <v>534581.88</v>
      </c>
      <c r="Z27" s="26">
        <f t="shared" si="3"/>
        <v>5150590.800000001</v>
      </c>
      <c r="AA27" s="8">
        <v>42991468.08</v>
      </c>
      <c r="AB27" s="4">
        <v>344342.28</v>
      </c>
      <c r="AC27" s="4">
        <v>307885.08</v>
      </c>
      <c r="AD27" s="24">
        <f t="shared" si="4"/>
        <v>43643695.44</v>
      </c>
      <c r="AE27" s="4">
        <v>2132630.64</v>
      </c>
      <c r="AF27" s="8">
        <v>0</v>
      </c>
      <c r="AG27" s="12">
        <f t="shared" si="5"/>
        <v>50926916.879999995</v>
      </c>
      <c r="AH27" s="8">
        <v>20644.9</v>
      </c>
      <c r="AI27" s="8">
        <v>4126.71</v>
      </c>
      <c r="AJ27" s="8">
        <v>5588.73</v>
      </c>
      <c r="AK27" s="8">
        <v>205.01</v>
      </c>
      <c r="AL27" s="8">
        <v>1547.74</v>
      </c>
      <c r="AM27" s="8">
        <v>-29334.51</v>
      </c>
      <c r="AN27" s="8">
        <v>37920.24</v>
      </c>
      <c r="AO27" s="26">
        <f t="shared" si="6"/>
        <v>40698.82</v>
      </c>
      <c r="AP27" s="8">
        <v>-2265074.81</v>
      </c>
      <c r="AQ27" s="4">
        <v>-18142.21</v>
      </c>
      <c r="AR27" s="4">
        <v>-16221.71</v>
      </c>
      <c r="AS27" s="24">
        <f t="shared" si="7"/>
        <v>-2299438.73</v>
      </c>
      <c r="AT27" s="4">
        <v>-112361.06</v>
      </c>
      <c r="AU27" s="8">
        <v>0</v>
      </c>
      <c r="AV27" s="12">
        <f t="shared" si="8"/>
        <v>-2371100.97</v>
      </c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 ht="12.75">
      <c r="A28" s="30" t="s">
        <v>273</v>
      </c>
      <c r="B28" s="29" t="s">
        <v>92</v>
      </c>
      <c r="C28" s="17" t="s">
        <v>274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26">
        <f t="shared" si="0"/>
        <v>0</v>
      </c>
      <c r="L28" s="8">
        <v>0</v>
      </c>
      <c r="M28" s="4">
        <v>0</v>
      </c>
      <c r="N28" s="4">
        <v>0</v>
      </c>
      <c r="O28" s="24">
        <f t="shared" si="1"/>
        <v>0</v>
      </c>
      <c r="P28" s="4">
        <v>0</v>
      </c>
      <c r="Q28" s="8">
        <v>80977.29</v>
      </c>
      <c r="R28" s="12">
        <f t="shared" si="2"/>
        <v>80977.29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6">
        <f t="shared" si="3"/>
        <v>0</v>
      </c>
      <c r="AA28" s="8">
        <v>0</v>
      </c>
      <c r="AB28" s="4">
        <v>0</v>
      </c>
      <c r="AC28" s="4">
        <v>0</v>
      </c>
      <c r="AD28" s="24">
        <f t="shared" si="4"/>
        <v>0</v>
      </c>
      <c r="AE28" s="4">
        <v>0</v>
      </c>
      <c r="AF28" s="8">
        <v>85481.04</v>
      </c>
      <c r="AG28" s="12">
        <f t="shared" si="5"/>
        <v>85481.04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26">
        <f t="shared" si="6"/>
        <v>0</v>
      </c>
      <c r="AP28" s="8">
        <v>0</v>
      </c>
      <c r="AQ28" s="4">
        <v>0</v>
      </c>
      <c r="AR28" s="4">
        <v>0</v>
      </c>
      <c r="AS28" s="24">
        <f t="shared" si="7"/>
        <v>0</v>
      </c>
      <c r="AT28" s="4">
        <v>0</v>
      </c>
      <c r="AU28" s="8">
        <v>-4503.75</v>
      </c>
      <c r="AV28" s="12">
        <f t="shared" si="8"/>
        <v>-4503.75</v>
      </c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 ht="12.75">
      <c r="A29" s="30" t="s">
        <v>195</v>
      </c>
      <c r="B29" s="29" t="s">
        <v>94</v>
      </c>
      <c r="C29" s="17" t="s">
        <v>275</v>
      </c>
      <c r="D29" s="8">
        <v>54221.49</v>
      </c>
      <c r="E29" s="8">
        <v>0</v>
      </c>
      <c r="F29" s="8">
        <v>1276.21</v>
      </c>
      <c r="G29" s="8">
        <v>32.83</v>
      </c>
      <c r="H29" s="8">
        <v>536.12</v>
      </c>
      <c r="I29" s="8">
        <v>0</v>
      </c>
      <c r="J29" s="8">
        <v>0</v>
      </c>
      <c r="K29" s="26">
        <f t="shared" si="0"/>
        <v>56066.65</v>
      </c>
      <c r="L29" s="8">
        <v>6541329.36</v>
      </c>
      <c r="M29" s="4">
        <v>2336.42</v>
      </c>
      <c r="N29" s="4">
        <v>4807.26</v>
      </c>
      <c r="O29" s="24">
        <f t="shared" si="1"/>
        <v>6548473.04</v>
      </c>
      <c r="P29" s="4">
        <v>0</v>
      </c>
      <c r="Q29" s="8">
        <v>0</v>
      </c>
      <c r="R29" s="12">
        <f t="shared" si="2"/>
        <v>6604539.69</v>
      </c>
      <c r="S29" s="8">
        <v>58239.48</v>
      </c>
      <c r="T29" s="8">
        <v>0</v>
      </c>
      <c r="U29" s="8">
        <v>1417.2</v>
      </c>
      <c r="V29" s="8">
        <v>27.72</v>
      </c>
      <c r="W29" s="8">
        <v>596.4</v>
      </c>
      <c r="X29" s="8">
        <v>0</v>
      </c>
      <c r="Y29" s="8">
        <v>0</v>
      </c>
      <c r="Z29" s="26">
        <f t="shared" si="3"/>
        <v>60280.8</v>
      </c>
      <c r="AA29" s="8">
        <v>6905137.68</v>
      </c>
      <c r="AB29" s="4">
        <v>2466.36</v>
      </c>
      <c r="AC29" s="4">
        <v>5074.68</v>
      </c>
      <c r="AD29" s="24">
        <f t="shared" si="4"/>
        <v>6912678.72</v>
      </c>
      <c r="AE29" s="4">
        <v>0</v>
      </c>
      <c r="AF29" s="8">
        <v>0</v>
      </c>
      <c r="AG29" s="12">
        <f t="shared" si="5"/>
        <v>6972959.52</v>
      </c>
      <c r="AH29" s="8">
        <v>-4017.99</v>
      </c>
      <c r="AI29" s="8">
        <v>0</v>
      </c>
      <c r="AJ29" s="8">
        <v>-140.99</v>
      </c>
      <c r="AK29" s="8">
        <v>5.11</v>
      </c>
      <c r="AL29" s="8">
        <v>-60.28</v>
      </c>
      <c r="AM29" s="8">
        <v>0</v>
      </c>
      <c r="AN29" s="8">
        <v>0</v>
      </c>
      <c r="AO29" s="26">
        <f t="shared" si="6"/>
        <v>-4214.15</v>
      </c>
      <c r="AP29" s="8">
        <v>-363808.32</v>
      </c>
      <c r="AQ29" s="4">
        <v>-129.94</v>
      </c>
      <c r="AR29" s="4">
        <v>-267.42</v>
      </c>
      <c r="AS29" s="24">
        <f t="shared" si="7"/>
        <v>-364205.68</v>
      </c>
      <c r="AT29" s="4">
        <v>0</v>
      </c>
      <c r="AU29" s="8">
        <v>0</v>
      </c>
      <c r="AV29" s="12">
        <f t="shared" si="8"/>
        <v>-368419.83</v>
      </c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 ht="12.75">
      <c r="A30" s="30" t="s">
        <v>166</v>
      </c>
      <c r="B30" s="29" t="s">
        <v>92</v>
      </c>
      <c r="C30" s="17" t="s">
        <v>276</v>
      </c>
      <c r="D30" s="8">
        <v>2945363.52</v>
      </c>
      <c r="E30" s="8">
        <v>3938285.14</v>
      </c>
      <c r="F30" s="8">
        <v>62430.69</v>
      </c>
      <c r="G30" s="8">
        <v>1568.46</v>
      </c>
      <c r="H30" s="8">
        <v>23280.13</v>
      </c>
      <c r="I30" s="8">
        <v>667712.84</v>
      </c>
      <c r="J30" s="8">
        <v>941719.52</v>
      </c>
      <c r="K30" s="26">
        <f t="shared" si="0"/>
        <v>8580360.3</v>
      </c>
      <c r="L30" s="8">
        <v>69162713.38</v>
      </c>
      <c r="M30" s="4">
        <v>510664.13</v>
      </c>
      <c r="N30" s="4">
        <v>553640.68</v>
      </c>
      <c r="O30" s="24">
        <f t="shared" si="1"/>
        <v>70227018.19</v>
      </c>
      <c r="P30" s="4">
        <v>0</v>
      </c>
      <c r="Q30" s="8">
        <v>0</v>
      </c>
      <c r="R30" s="12">
        <f t="shared" si="2"/>
        <v>78807378.49</v>
      </c>
      <c r="S30" s="8">
        <v>2900968.2</v>
      </c>
      <c r="T30" s="8">
        <v>4094776.92</v>
      </c>
      <c r="U30" s="8">
        <v>57352.56</v>
      </c>
      <c r="V30" s="8">
        <v>1304.64</v>
      </c>
      <c r="W30" s="8">
        <v>22928.52</v>
      </c>
      <c r="X30" s="8">
        <v>812800.92</v>
      </c>
      <c r="Y30" s="8">
        <v>929810.52</v>
      </c>
      <c r="Z30" s="26">
        <f t="shared" si="3"/>
        <v>8819942.28</v>
      </c>
      <c r="AA30" s="8">
        <v>73009327.44</v>
      </c>
      <c r="AB30" s="4">
        <v>539065.68</v>
      </c>
      <c r="AC30" s="4">
        <v>584433.12</v>
      </c>
      <c r="AD30" s="24">
        <f t="shared" si="4"/>
        <v>74132826.24000001</v>
      </c>
      <c r="AE30" s="4">
        <v>0</v>
      </c>
      <c r="AF30" s="8">
        <v>0</v>
      </c>
      <c r="AG30" s="12">
        <f t="shared" si="5"/>
        <v>82952768.52000001</v>
      </c>
      <c r="AH30" s="8">
        <v>44395.32</v>
      </c>
      <c r="AI30" s="8">
        <v>-156491.78</v>
      </c>
      <c r="AJ30" s="8">
        <v>5078.13</v>
      </c>
      <c r="AK30" s="8">
        <v>263.82</v>
      </c>
      <c r="AL30" s="8">
        <v>351.61</v>
      </c>
      <c r="AM30" s="8">
        <v>-145088.08</v>
      </c>
      <c r="AN30" s="8">
        <v>11909</v>
      </c>
      <c r="AO30" s="26">
        <f t="shared" si="6"/>
        <v>-239581.97999999998</v>
      </c>
      <c r="AP30" s="8">
        <v>-3846614.06</v>
      </c>
      <c r="AQ30" s="4">
        <v>-28401.55</v>
      </c>
      <c r="AR30" s="4">
        <v>-30792.44</v>
      </c>
      <c r="AS30" s="24">
        <f t="shared" si="7"/>
        <v>-3905808.05</v>
      </c>
      <c r="AT30" s="4">
        <v>0</v>
      </c>
      <c r="AU30" s="8">
        <v>0</v>
      </c>
      <c r="AV30" s="12">
        <f t="shared" si="8"/>
        <v>-4145390.03</v>
      </c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 ht="12.75">
      <c r="A31" s="30" t="s">
        <v>167</v>
      </c>
      <c r="B31" s="29" t="s">
        <v>92</v>
      </c>
      <c r="C31" s="17" t="s">
        <v>277</v>
      </c>
      <c r="D31" s="8">
        <v>2027022.72</v>
      </c>
      <c r="E31" s="8">
        <v>1953143.31</v>
      </c>
      <c r="F31" s="8">
        <v>29871.59</v>
      </c>
      <c r="G31" s="8">
        <v>780.04</v>
      </c>
      <c r="H31" s="8">
        <v>10356.12</v>
      </c>
      <c r="I31" s="8">
        <v>357135.74</v>
      </c>
      <c r="J31" s="8">
        <v>757844.74</v>
      </c>
      <c r="K31" s="26">
        <f t="shared" si="0"/>
        <v>5136154.260000001</v>
      </c>
      <c r="L31" s="4">
        <v>48508563.14</v>
      </c>
      <c r="M31" s="4">
        <v>755298.82</v>
      </c>
      <c r="N31" s="4">
        <v>985553.13</v>
      </c>
      <c r="O31" s="24">
        <f t="shared" si="1"/>
        <v>50249415.09</v>
      </c>
      <c r="P31" s="8">
        <v>0</v>
      </c>
      <c r="Q31" s="8">
        <v>0</v>
      </c>
      <c r="R31" s="12">
        <f t="shared" si="2"/>
        <v>55385569.35</v>
      </c>
      <c r="S31" s="8">
        <v>1978934.16</v>
      </c>
      <c r="T31" s="8">
        <v>2128621.92</v>
      </c>
      <c r="U31" s="8">
        <v>31104.24</v>
      </c>
      <c r="V31" s="8">
        <v>685.56</v>
      </c>
      <c r="W31" s="8">
        <v>10226.4</v>
      </c>
      <c r="X31" s="8">
        <v>404849.4</v>
      </c>
      <c r="Y31" s="8">
        <v>619290.36</v>
      </c>
      <c r="Z31" s="26">
        <f t="shared" si="3"/>
        <v>5173712.040000001</v>
      </c>
      <c r="AA31" s="4">
        <v>51206457.84</v>
      </c>
      <c r="AB31" s="4">
        <v>797306.16</v>
      </c>
      <c r="AC31" s="4">
        <v>1040367.72</v>
      </c>
      <c r="AD31" s="24">
        <f t="shared" si="4"/>
        <v>53044131.72</v>
      </c>
      <c r="AE31" s="8">
        <v>0</v>
      </c>
      <c r="AF31" s="8">
        <v>0</v>
      </c>
      <c r="AG31" s="12">
        <f t="shared" si="5"/>
        <v>58217843.76</v>
      </c>
      <c r="AH31" s="8">
        <v>48088.56</v>
      </c>
      <c r="AI31" s="8">
        <v>-175478.61</v>
      </c>
      <c r="AJ31" s="8">
        <v>-1232.65</v>
      </c>
      <c r="AK31" s="8">
        <v>94.48</v>
      </c>
      <c r="AL31" s="8">
        <v>129.72</v>
      </c>
      <c r="AM31" s="8">
        <v>-47713.66</v>
      </c>
      <c r="AN31" s="8">
        <v>138554.38</v>
      </c>
      <c r="AO31" s="26">
        <f t="shared" si="6"/>
        <v>-37557.77999999997</v>
      </c>
      <c r="AP31" s="4">
        <v>-2697894.7</v>
      </c>
      <c r="AQ31" s="4">
        <v>-42007.34</v>
      </c>
      <c r="AR31" s="4">
        <v>-54814.59</v>
      </c>
      <c r="AS31" s="24">
        <f t="shared" si="7"/>
        <v>-2794716.63</v>
      </c>
      <c r="AT31" s="8">
        <v>0</v>
      </c>
      <c r="AU31" s="8">
        <v>0</v>
      </c>
      <c r="AV31" s="12">
        <f t="shared" si="8"/>
        <v>-2832274.4099999997</v>
      </c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 ht="12.75">
      <c r="A32" s="30" t="s">
        <v>89</v>
      </c>
      <c r="B32" s="29" t="s">
        <v>93</v>
      </c>
      <c r="C32" s="17" t="s">
        <v>278</v>
      </c>
      <c r="D32" s="4">
        <v>1143037.75</v>
      </c>
      <c r="E32" s="4">
        <v>1588651.1</v>
      </c>
      <c r="F32" s="4">
        <v>26391.43</v>
      </c>
      <c r="G32" s="4">
        <v>775.25</v>
      </c>
      <c r="H32" s="4">
        <v>9193.77</v>
      </c>
      <c r="I32" s="4">
        <v>341590.77</v>
      </c>
      <c r="J32" s="4">
        <v>251067.58</v>
      </c>
      <c r="K32" s="26">
        <f t="shared" si="0"/>
        <v>3360707.6500000004</v>
      </c>
      <c r="L32" s="8">
        <v>12552353.74</v>
      </c>
      <c r="M32" s="4">
        <v>230467.04</v>
      </c>
      <c r="N32" s="4">
        <v>13565.58</v>
      </c>
      <c r="O32" s="24">
        <f t="shared" si="1"/>
        <v>12796386.36</v>
      </c>
      <c r="P32" s="8">
        <v>0</v>
      </c>
      <c r="Q32" s="8">
        <v>0</v>
      </c>
      <c r="R32" s="12">
        <f t="shared" si="2"/>
        <v>16157094.01</v>
      </c>
      <c r="S32" s="4">
        <v>991263.72</v>
      </c>
      <c r="T32" s="4">
        <v>1918803.36</v>
      </c>
      <c r="U32" s="4">
        <v>24640.92</v>
      </c>
      <c r="V32" s="4">
        <v>568.68</v>
      </c>
      <c r="W32" s="4">
        <v>9040.2</v>
      </c>
      <c r="X32" s="4">
        <v>27387.24</v>
      </c>
      <c r="Y32" s="4">
        <v>202849.2</v>
      </c>
      <c r="Z32" s="26">
        <f t="shared" si="3"/>
        <v>3174553.3200000008</v>
      </c>
      <c r="AA32" s="8">
        <v>13250476.44</v>
      </c>
      <c r="AB32" s="4">
        <v>243284.88</v>
      </c>
      <c r="AC32" s="4">
        <v>14320.08</v>
      </c>
      <c r="AD32" s="24">
        <f t="shared" si="4"/>
        <v>13508081.4</v>
      </c>
      <c r="AE32" s="8">
        <v>0</v>
      </c>
      <c r="AF32" s="8">
        <v>0</v>
      </c>
      <c r="AG32" s="12">
        <f t="shared" si="5"/>
        <v>16682634.72</v>
      </c>
      <c r="AH32" s="4">
        <v>151774.03</v>
      </c>
      <c r="AI32" s="4">
        <v>-330152.26</v>
      </c>
      <c r="AJ32" s="4">
        <v>1750.51</v>
      </c>
      <c r="AK32" s="4">
        <v>206.57</v>
      </c>
      <c r="AL32" s="4">
        <v>153.57</v>
      </c>
      <c r="AM32" s="4">
        <v>314203.53</v>
      </c>
      <c r="AN32" s="4">
        <v>48218.38</v>
      </c>
      <c r="AO32" s="26">
        <f t="shared" si="6"/>
        <v>186154.33000000005</v>
      </c>
      <c r="AP32" s="8">
        <v>-698122.7</v>
      </c>
      <c r="AQ32" s="4">
        <v>-12817.84</v>
      </c>
      <c r="AR32" s="4">
        <v>-754.5</v>
      </c>
      <c r="AS32" s="24">
        <f t="shared" si="7"/>
        <v>-711695.0399999999</v>
      </c>
      <c r="AT32" s="8">
        <v>0</v>
      </c>
      <c r="AU32" s="8">
        <v>0</v>
      </c>
      <c r="AV32" s="12">
        <f t="shared" si="8"/>
        <v>-525540.7099999998</v>
      </c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19" ht="12.75">
      <c r="A33" s="30" t="s">
        <v>169</v>
      </c>
      <c r="B33" s="29" t="s">
        <v>92</v>
      </c>
      <c r="C33" s="17" t="s">
        <v>279</v>
      </c>
      <c r="D33" s="8">
        <v>3302677.1</v>
      </c>
      <c r="E33" s="8">
        <v>5029363.77</v>
      </c>
      <c r="F33" s="8">
        <v>79726.74</v>
      </c>
      <c r="G33" s="8">
        <v>2003</v>
      </c>
      <c r="H33" s="8">
        <v>29729.75</v>
      </c>
      <c r="I33" s="8">
        <v>823512.05</v>
      </c>
      <c r="J33" s="8">
        <v>1060449.07</v>
      </c>
      <c r="K33" s="26">
        <f t="shared" si="0"/>
        <v>10327461.48</v>
      </c>
      <c r="L33" s="8">
        <v>90921008.4</v>
      </c>
      <c r="M33" s="4">
        <v>1894192.31</v>
      </c>
      <c r="N33" s="4">
        <v>99555.34</v>
      </c>
      <c r="O33" s="24">
        <f t="shared" si="1"/>
        <v>92914756.05000001</v>
      </c>
      <c r="P33" s="8">
        <v>0</v>
      </c>
      <c r="Q33" s="8">
        <v>0</v>
      </c>
      <c r="R33" s="12">
        <f t="shared" si="2"/>
        <v>103242217.53000002</v>
      </c>
      <c r="S33" s="8">
        <v>3472990.8</v>
      </c>
      <c r="T33" s="8">
        <v>5248978.56</v>
      </c>
      <c r="U33" s="8">
        <v>73518.6</v>
      </c>
      <c r="V33" s="8">
        <v>1672.32</v>
      </c>
      <c r="W33" s="8">
        <v>29391.36</v>
      </c>
      <c r="X33" s="8">
        <v>955770.96</v>
      </c>
      <c r="Y33" s="8">
        <v>992939.76</v>
      </c>
      <c r="Z33" s="26">
        <f t="shared" si="3"/>
        <v>10775262.359999998</v>
      </c>
      <c r="AA33" s="8">
        <v>95977750.8</v>
      </c>
      <c r="AB33" s="4">
        <v>1999541.4</v>
      </c>
      <c r="AC33" s="4">
        <v>105092.4</v>
      </c>
      <c r="AD33" s="24">
        <f t="shared" si="4"/>
        <v>98082384.60000001</v>
      </c>
      <c r="AE33" s="8">
        <v>0</v>
      </c>
      <c r="AF33" s="8">
        <v>0</v>
      </c>
      <c r="AG33" s="12">
        <f t="shared" si="5"/>
        <v>108857646.96000001</v>
      </c>
      <c r="AH33" s="8">
        <v>-170313.7</v>
      </c>
      <c r="AI33" s="8">
        <v>-219614.79</v>
      </c>
      <c r="AJ33" s="8">
        <v>6208.14</v>
      </c>
      <c r="AK33" s="8">
        <v>330.68</v>
      </c>
      <c r="AL33" s="8">
        <v>338.39</v>
      </c>
      <c r="AM33" s="8">
        <v>-132258.91</v>
      </c>
      <c r="AN33" s="8">
        <v>67509.31</v>
      </c>
      <c r="AO33" s="26">
        <f t="shared" si="6"/>
        <v>-447800.87999999995</v>
      </c>
      <c r="AP33" s="8">
        <v>-5056742.4</v>
      </c>
      <c r="AQ33" s="4">
        <v>-105349.09</v>
      </c>
      <c r="AR33" s="4">
        <v>-5537.06</v>
      </c>
      <c r="AS33" s="24">
        <f t="shared" si="7"/>
        <v>-5167628.55</v>
      </c>
      <c r="AT33" s="8">
        <v>0</v>
      </c>
      <c r="AU33" s="8">
        <v>0</v>
      </c>
      <c r="AV33" s="12">
        <f t="shared" si="8"/>
        <v>-5615429.43</v>
      </c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 ht="12.75">
      <c r="A34" s="30" t="s">
        <v>191</v>
      </c>
      <c r="B34" s="29" t="s">
        <v>95</v>
      </c>
      <c r="C34" s="19" t="s">
        <v>280</v>
      </c>
      <c r="D34" s="8">
        <v>875143.2</v>
      </c>
      <c r="E34" s="8">
        <v>0</v>
      </c>
      <c r="F34" s="8">
        <v>16500.71</v>
      </c>
      <c r="G34" s="8">
        <v>424.44</v>
      </c>
      <c r="H34" s="8">
        <v>6931.81</v>
      </c>
      <c r="I34" s="8">
        <v>0</v>
      </c>
      <c r="J34" s="8">
        <v>0</v>
      </c>
      <c r="K34" s="26">
        <f t="shared" si="0"/>
        <v>899000.1599999999</v>
      </c>
      <c r="L34" s="4">
        <v>18647602.33</v>
      </c>
      <c r="M34" s="4">
        <v>0</v>
      </c>
      <c r="N34" s="4">
        <v>375986.98</v>
      </c>
      <c r="O34" s="24">
        <f t="shared" si="1"/>
        <v>19023589.31</v>
      </c>
      <c r="P34" s="8">
        <v>3521461.9</v>
      </c>
      <c r="Q34" s="8">
        <v>0</v>
      </c>
      <c r="R34" s="12">
        <f t="shared" si="2"/>
        <v>23444051.369999997</v>
      </c>
      <c r="S34" s="8">
        <v>797080.2</v>
      </c>
      <c r="T34" s="8">
        <v>0</v>
      </c>
      <c r="U34" s="8">
        <v>18257.4</v>
      </c>
      <c r="V34" s="8">
        <v>356.64</v>
      </c>
      <c r="W34" s="8">
        <v>7683</v>
      </c>
      <c r="X34" s="8">
        <v>0</v>
      </c>
      <c r="Y34" s="8">
        <v>0</v>
      </c>
      <c r="Z34" s="26">
        <f t="shared" si="3"/>
        <v>823377.24</v>
      </c>
      <c r="AA34" s="4">
        <v>19684723.68</v>
      </c>
      <c r="AB34" s="4">
        <v>0</v>
      </c>
      <c r="AC34" s="4">
        <v>396898.68</v>
      </c>
      <c r="AD34" s="24">
        <f t="shared" si="4"/>
        <v>20081622.36</v>
      </c>
      <c r="AE34" s="8">
        <v>3717314.64</v>
      </c>
      <c r="AF34" s="8">
        <v>0</v>
      </c>
      <c r="AG34" s="12">
        <f t="shared" si="5"/>
        <v>24622314.24</v>
      </c>
      <c r="AH34" s="8">
        <v>78063</v>
      </c>
      <c r="AI34" s="8">
        <v>0</v>
      </c>
      <c r="AJ34" s="8">
        <v>-1756.69</v>
      </c>
      <c r="AK34" s="8">
        <v>67.8</v>
      </c>
      <c r="AL34" s="8">
        <v>-751.19</v>
      </c>
      <c r="AM34" s="8">
        <v>0</v>
      </c>
      <c r="AN34" s="8">
        <v>0</v>
      </c>
      <c r="AO34" s="26">
        <f t="shared" si="6"/>
        <v>75622.92</v>
      </c>
      <c r="AP34" s="4">
        <v>-1037121.35</v>
      </c>
      <c r="AQ34" s="4">
        <v>0</v>
      </c>
      <c r="AR34" s="4">
        <v>-20911.7</v>
      </c>
      <c r="AS34" s="24">
        <f t="shared" si="7"/>
        <v>-1058033.05</v>
      </c>
      <c r="AT34" s="8">
        <v>-195852.74</v>
      </c>
      <c r="AU34" s="8">
        <v>0</v>
      </c>
      <c r="AV34" s="12">
        <f t="shared" si="8"/>
        <v>-1178262.87</v>
      </c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 ht="12.75">
      <c r="A35" s="30" t="s">
        <v>170</v>
      </c>
      <c r="B35" s="29" t="s">
        <v>92</v>
      </c>
      <c r="C35" s="18" t="s">
        <v>281</v>
      </c>
      <c r="D35" s="11">
        <v>4232598.96</v>
      </c>
      <c r="E35" s="11">
        <v>4174079.87</v>
      </c>
      <c r="F35" s="11">
        <v>63045.83</v>
      </c>
      <c r="G35" s="11">
        <v>1906.9</v>
      </c>
      <c r="H35" s="11">
        <v>22408.04</v>
      </c>
      <c r="I35" s="11">
        <v>623581.21</v>
      </c>
      <c r="J35" s="11">
        <v>1045031.47</v>
      </c>
      <c r="K35" s="26">
        <f t="shared" si="0"/>
        <v>10162652.28</v>
      </c>
      <c r="L35" s="4">
        <v>79534605.1</v>
      </c>
      <c r="M35" s="4">
        <v>2861239.66</v>
      </c>
      <c r="N35" s="4">
        <v>145013.87</v>
      </c>
      <c r="O35" s="24">
        <f t="shared" si="1"/>
        <v>82540858.63</v>
      </c>
      <c r="P35" s="8">
        <v>26040925.95</v>
      </c>
      <c r="Q35" s="8">
        <v>0</v>
      </c>
      <c r="R35" s="12">
        <f t="shared" si="2"/>
        <v>118744436.86</v>
      </c>
      <c r="S35" s="11">
        <v>4035297.24</v>
      </c>
      <c r="T35" s="11">
        <v>4416119.52</v>
      </c>
      <c r="U35" s="11">
        <v>65232.6</v>
      </c>
      <c r="V35" s="11">
        <v>1608.96</v>
      </c>
      <c r="W35" s="11">
        <v>22856.16</v>
      </c>
      <c r="X35" s="11">
        <v>661254.6</v>
      </c>
      <c r="Y35" s="11">
        <v>1027842.96</v>
      </c>
      <c r="Z35" s="26">
        <f t="shared" si="3"/>
        <v>10230212.04</v>
      </c>
      <c r="AA35" s="4">
        <v>83958071.4</v>
      </c>
      <c r="AB35" s="4">
        <v>3020372.88</v>
      </c>
      <c r="AC35" s="4">
        <v>153079.32</v>
      </c>
      <c r="AD35" s="24">
        <f t="shared" si="4"/>
        <v>87131523.6</v>
      </c>
      <c r="AE35" s="8">
        <v>27489240.96</v>
      </c>
      <c r="AF35" s="8">
        <v>0</v>
      </c>
      <c r="AG35" s="12">
        <f t="shared" si="5"/>
        <v>124850976.6</v>
      </c>
      <c r="AH35" s="11">
        <v>197301.72</v>
      </c>
      <c r="AI35" s="11">
        <v>-242039.65</v>
      </c>
      <c r="AJ35" s="11">
        <v>-2186.77</v>
      </c>
      <c r="AK35" s="11">
        <v>297.94</v>
      </c>
      <c r="AL35" s="11">
        <v>-448.12</v>
      </c>
      <c r="AM35" s="11">
        <v>-37673.39</v>
      </c>
      <c r="AN35" s="11">
        <v>17188.51</v>
      </c>
      <c r="AO35" s="26">
        <f t="shared" si="6"/>
        <v>-67559.76</v>
      </c>
      <c r="AP35" s="4">
        <v>-4423466.3</v>
      </c>
      <c r="AQ35" s="4">
        <v>-159133.22</v>
      </c>
      <c r="AR35" s="4">
        <v>-8065.45</v>
      </c>
      <c r="AS35" s="24">
        <f t="shared" si="7"/>
        <v>-4590664.97</v>
      </c>
      <c r="AT35" s="8">
        <v>-1448315.01</v>
      </c>
      <c r="AU35" s="8">
        <v>0</v>
      </c>
      <c r="AV35" s="12">
        <f t="shared" si="8"/>
        <v>-6106539.739999999</v>
      </c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 ht="12.75">
      <c r="A36" s="30" t="s">
        <v>171</v>
      </c>
      <c r="B36" s="29" t="s">
        <v>92</v>
      </c>
      <c r="C36" s="17" t="s">
        <v>282</v>
      </c>
      <c r="D36" s="4">
        <v>3897733.19</v>
      </c>
      <c r="E36" s="4">
        <v>4027962.63</v>
      </c>
      <c r="F36" s="4">
        <v>63328.03</v>
      </c>
      <c r="G36" s="4">
        <v>1948.55</v>
      </c>
      <c r="H36" s="4">
        <v>22248.08</v>
      </c>
      <c r="I36" s="4">
        <v>728195.49</v>
      </c>
      <c r="J36" s="4">
        <v>1008320.71</v>
      </c>
      <c r="K36" s="26">
        <f t="shared" si="0"/>
        <v>9749736.68</v>
      </c>
      <c r="L36" s="8">
        <v>59986324.28</v>
      </c>
      <c r="M36" s="4">
        <v>1317008.01</v>
      </c>
      <c r="N36" s="4">
        <v>69846.99</v>
      </c>
      <c r="O36" s="24">
        <f t="shared" si="1"/>
        <v>61373179.28</v>
      </c>
      <c r="P36" s="8">
        <v>16550410.32</v>
      </c>
      <c r="Q36" s="8">
        <v>0</v>
      </c>
      <c r="R36" s="12">
        <f t="shared" si="2"/>
        <v>87673326.28</v>
      </c>
      <c r="S36" s="4">
        <v>3913547.88</v>
      </c>
      <c r="T36" s="4">
        <v>4248849.12</v>
      </c>
      <c r="U36" s="4">
        <v>61705.68</v>
      </c>
      <c r="V36" s="4">
        <v>1455.48</v>
      </c>
      <c r="W36" s="4">
        <v>21299.76</v>
      </c>
      <c r="X36" s="4">
        <v>907373.28</v>
      </c>
      <c r="Y36" s="4">
        <v>912288.96</v>
      </c>
      <c r="Z36" s="26">
        <f t="shared" si="3"/>
        <v>10066520.16</v>
      </c>
      <c r="AA36" s="8">
        <v>63322576.2</v>
      </c>
      <c r="AB36" s="4">
        <v>1390255.92</v>
      </c>
      <c r="AC36" s="4">
        <v>73731.72</v>
      </c>
      <c r="AD36" s="24">
        <f t="shared" si="4"/>
        <v>64786563.84</v>
      </c>
      <c r="AE36" s="8">
        <v>17470892.4</v>
      </c>
      <c r="AF36" s="8">
        <v>0</v>
      </c>
      <c r="AG36" s="12">
        <f t="shared" si="5"/>
        <v>92323976.4</v>
      </c>
      <c r="AH36" s="4">
        <v>-15814.69</v>
      </c>
      <c r="AI36" s="4">
        <v>-220886.49</v>
      </c>
      <c r="AJ36" s="4">
        <v>1622.35</v>
      </c>
      <c r="AK36" s="4">
        <v>493.07</v>
      </c>
      <c r="AL36" s="4">
        <v>948.32</v>
      </c>
      <c r="AM36" s="4">
        <v>-179177.79</v>
      </c>
      <c r="AN36" s="4">
        <v>96031.75</v>
      </c>
      <c r="AO36" s="26">
        <f t="shared" si="6"/>
        <v>-316783.48</v>
      </c>
      <c r="AP36" s="8">
        <v>-3336251.92</v>
      </c>
      <c r="AQ36" s="4">
        <v>-73247.91</v>
      </c>
      <c r="AR36" s="4">
        <v>-3884.73</v>
      </c>
      <c r="AS36" s="24">
        <f t="shared" si="7"/>
        <v>-3413384.56</v>
      </c>
      <c r="AT36" s="8">
        <v>-920482.08</v>
      </c>
      <c r="AU36" s="8">
        <v>0</v>
      </c>
      <c r="AV36" s="12">
        <f t="shared" si="8"/>
        <v>-4650650.12</v>
      </c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 ht="12.75">
      <c r="A37" s="30" t="s">
        <v>174</v>
      </c>
      <c r="B37" s="29" t="s">
        <v>92</v>
      </c>
      <c r="C37" s="19" t="s">
        <v>283</v>
      </c>
      <c r="D37" s="4">
        <v>2434351.52</v>
      </c>
      <c r="E37" s="4">
        <v>2826444.64</v>
      </c>
      <c r="F37" s="4">
        <v>42463.81</v>
      </c>
      <c r="G37" s="4">
        <v>1445.26</v>
      </c>
      <c r="H37" s="4">
        <v>14303.44</v>
      </c>
      <c r="I37" s="4">
        <v>390383.97</v>
      </c>
      <c r="J37" s="4">
        <v>842032.77</v>
      </c>
      <c r="K37" s="26">
        <f t="shared" si="0"/>
        <v>6551425.41</v>
      </c>
      <c r="L37" s="8">
        <v>59617850.02</v>
      </c>
      <c r="M37" s="4">
        <v>1455659.73</v>
      </c>
      <c r="N37" s="4">
        <v>76983.05</v>
      </c>
      <c r="O37" s="24">
        <f t="shared" si="1"/>
        <v>61150492.8</v>
      </c>
      <c r="P37" s="8">
        <v>7127337.16</v>
      </c>
      <c r="Q37" s="8">
        <v>0</v>
      </c>
      <c r="R37" s="12">
        <f t="shared" si="2"/>
        <v>74829255.36999999</v>
      </c>
      <c r="S37" s="4">
        <v>2310368.64</v>
      </c>
      <c r="T37" s="4">
        <v>2993351.28</v>
      </c>
      <c r="U37" s="4">
        <v>41329.8</v>
      </c>
      <c r="V37" s="4">
        <v>1048.92</v>
      </c>
      <c r="W37" s="4">
        <v>13681.92</v>
      </c>
      <c r="X37" s="4">
        <v>406982.4</v>
      </c>
      <c r="Y37" s="4">
        <v>706177.08</v>
      </c>
      <c r="Z37" s="26">
        <f t="shared" si="3"/>
        <v>6472940.04</v>
      </c>
      <c r="AA37" s="8">
        <v>62933608.56</v>
      </c>
      <c r="AB37" s="4">
        <v>1536618.96</v>
      </c>
      <c r="AC37" s="4">
        <v>81264.72</v>
      </c>
      <c r="AD37" s="24">
        <f t="shared" si="4"/>
        <v>64551492.24</v>
      </c>
      <c r="AE37" s="8">
        <v>7523737.44</v>
      </c>
      <c r="AF37" s="8">
        <v>0</v>
      </c>
      <c r="AG37" s="12">
        <f t="shared" si="5"/>
        <v>78548169.72</v>
      </c>
      <c r="AH37" s="4">
        <v>123982.88</v>
      </c>
      <c r="AI37" s="4">
        <v>-166906.64</v>
      </c>
      <c r="AJ37" s="4">
        <v>1134.01</v>
      </c>
      <c r="AK37" s="4">
        <v>396.34</v>
      </c>
      <c r="AL37" s="4">
        <v>621.52</v>
      </c>
      <c r="AM37" s="4">
        <v>-16598.43</v>
      </c>
      <c r="AN37" s="4">
        <v>135855.69</v>
      </c>
      <c r="AO37" s="26">
        <f t="shared" si="6"/>
        <v>78485.37</v>
      </c>
      <c r="AP37" s="8">
        <v>-3315758.54</v>
      </c>
      <c r="AQ37" s="4">
        <v>-80959.23</v>
      </c>
      <c r="AR37" s="4">
        <v>-4281.67</v>
      </c>
      <c r="AS37" s="24">
        <f t="shared" si="7"/>
        <v>-3400999.44</v>
      </c>
      <c r="AT37" s="8">
        <v>-396400.28</v>
      </c>
      <c r="AU37" s="8">
        <v>0</v>
      </c>
      <c r="AV37" s="12">
        <f t="shared" si="8"/>
        <v>-3718914.3499999996</v>
      </c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 ht="12.75">
      <c r="A38" s="30" t="s">
        <v>182</v>
      </c>
      <c r="B38" s="29" t="s">
        <v>92</v>
      </c>
      <c r="C38" s="17" t="s">
        <v>284</v>
      </c>
      <c r="D38" s="8">
        <v>9968397.75</v>
      </c>
      <c r="E38" s="8">
        <v>12503133.23</v>
      </c>
      <c r="F38" s="8">
        <v>198202.82</v>
      </c>
      <c r="G38" s="8">
        <v>4979.51</v>
      </c>
      <c r="H38" s="8">
        <v>73908.97</v>
      </c>
      <c r="I38" s="8">
        <v>1739181.77</v>
      </c>
      <c r="J38" s="8">
        <v>2186706.31</v>
      </c>
      <c r="K38" s="26">
        <f t="shared" si="0"/>
        <v>26674510.36</v>
      </c>
      <c r="L38" s="8">
        <v>134370451.77</v>
      </c>
      <c r="M38" s="4">
        <v>3152596.43</v>
      </c>
      <c r="N38" s="4">
        <v>1776669.63</v>
      </c>
      <c r="O38" s="24">
        <f t="shared" si="1"/>
        <v>139299717.83</v>
      </c>
      <c r="P38" s="4">
        <v>0</v>
      </c>
      <c r="Q38" s="8">
        <v>0</v>
      </c>
      <c r="R38" s="12">
        <f t="shared" si="2"/>
        <v>165974228.19</v>
      </c>
      <c r="S38" s="8">
        <v>9666799.44</v>
      </c>
      <c r="T38" s="8">
        <v>12852205.92</v>
      </c>
      <c r="U38" s="8">
        <v>180011.4</v>
      </c>
      <c r="V38" s="8">
        <v>4094.76</v>
      </c>
      <c r="W38" s="8">
        <v>71965.32</v>
      </c>
      <c r="X38" s="8">
        <v>2240467.32</v>
      </c>
      <c r="Y38" s="8">
        <v>1901644.92</v>
      </c>
      <c r="Z38" s="26">
        <f t="shared" si="3"/>
        <v>26917189.08</v>
      </c>
      <c r="AA38" s="8">
        <v>141843716.52</v>
      </c>
      <c r="AB38" s="4">
        <v>3327933.96</v>
      </c>
      <c r="AC38" s="4">
        <v>1875484.56</v>
      </c>
      <c r="AD38" s="24">
        <f t="shared" si="4"/>
        <v>147047135.04000002</v>
      </c>
      <c r="AE38" s="4">
        <v>0</v>
      </c>
      <c r="AF38" s="8">
        <v>0</v>
      </c>
      <c r="AG38" s="12">
        <f t="shared" si="5"/>
        <v>173964324.12</v>
      </c>
      <c r="AH38" s="8">
        <v>301598.31</v>
      </c>
      <c r="AI38" s="8">
        <v>-349072.69</v>
      </c>
      <c r="AJ38" s="8">
        <v>18191.42</v>
      </c>
      <c r="AK38" s="8">
        <v>884.75</v>
      </c>
      <c r="AL38" s="8">
        <v>1943.65</v>
      </c>
      <c r="AM38" s="8">
        <v>-501285.55</v>
      </c>
      <c r="AN38" s="8">
        <v>285061.39</v>
      </c>
      <c r="AO38" s="26">
        <f t="shared" si="6"/>
        <v>-242678.71999999997</v>
      </c>
      <c r="AP38" s="8">
        <v>-7473264.75</v>
      </c>
      <c r="AQ38" s="4">
        <v>-175337.53</v>
      </c>
      <c r="AR38" s="4">
        <v>-98814.93</v>
      </c>
      <c r="AS38" s="24">
        <f t="shared" si="7"/>
        <v>-7747417.21</v>
      </c>
      <c r="AT38" s="4">
        <v>0</v>
      </c>
      <c r="AU38" s="8">
        <v>0</v>
      </c>
      <c r="AV38" s="12">
        <f t="shared" si="8"/>
        <v>-7990095.93</v>
      </c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 ht="12.75">
      <c r="A39" s="30" t="s">
        <v>89</v>
      </c>
      <c r="B39" s="29" t="s">
        <v>94</v>
      </c>
      <c r="C39" s="17" t="s">
        <v>285</v>
      </c>
      <c r="D39" s="8">
        <v>8576474.66</v>
      </c>
      <c r="E39" s="8">
        <v>9788154.9</v>
      </c>
      <c r="F39" s="8">
        <v>162605.53</v>
      </c>
      <c r="G39" s="8">
        <v>4776.53</v>
      </c>
      <c r="H39" s="8">
        <v>56645.58</v>
      </c>
      <c r="I39" s="8">
        <v>1584923.1</v>
      </c>
      <c r="J39" s="8">
        <v>1546903</v>
      </c>
      <c r="K39" s="26">
        <f t="shared" si="0"/>
        <v>21720483.300000004</v>
      </c>
      <c r="L39" s="8">
        <v>64724445.85</v>
      </c>
      <c r="M39" s="4">
        <v>2988470.85</v>
      </c>
      <c r="N39" s="4">
        <v>156809.76</v>
      </c>
      <c r="O39" s="24">
        <f t="shared" si="1"/>
        <v>67869726.46000001</v>
      </c>
      <c r="P39" s="4">
        <v>0</v>
      </c>
      <c r="Q39" s="8">
        <v>0</v>
      </c>
      <c r="R39" s="12">
        <f t="shared" si="2"/>
        <v>89590209.76000002</v>
      </c>
      <c r="S39" s="8">
        <v>7955445.6</v>
      </c>
      <c r="T39" s="8">
        <v>12239301.72</v>
      </c>
      <c r="U39" s="8">
        <v>157174.8</v>
      </c>
      <c r="V39" s="8">
        <v>3627.48</v>
      </c>
      <c r="W39" s="8">
        <v>57663.96</v>
      </c>
      <c r="X39" s="8">
        <v>354844.56</v>
      </c>
      <c r="Y39" s="8">
        <v>1317651.12</v>
      </c>
      <c r="Z39" s="26">
        <f t="shared" si="3"/>
        <v>22085709.240000002</v>
      </c>
      <c r="AA39" s="8">
        <v>68324217.36</v>
      </c>
      <c r="AB39" s="4">
        <v>3154680.24</v>
      </c>
      <c r="AC39" s="4">
        <v>165531.24</v>
      </c>
      <c r="AD39" s="24">
        <f t="shared" si="4"/>
        <v>71644428.83999999</v>
      </c>
      <c r="AE39" s="4">
        <v>0</v>
      </c>
      <c r="AF39" s="8">
        <v>0</v>
      </c>
      <c r="AG39" s="12">
        <f t="shared" si="5"/>
        <v>93730138.07999998</v>
      </c>
      <c r="AH39" s="8">
        <v>621029.06</v>
      </c>
      <c r="AI39" s="8">
        <v>-2451146.82</v>
      </c>
      <c r="AJ39" s="8">
        <v>5430.73</v>
      </c>
      <c r="AK39" s="8">
        <v>1149.05</v>
      </c>
      <c r="AL39" s="8">
        <v>-1018.38</v>
      </c>
      <c r="AM39" s="8">
        <v>1230078.54</v>
      </c>
      <c r="AN39" s="8">
        <v>229251.88</v>
      </c>
      <c r="AO39" s="26">
        <f t="shared" si="6"/>
        <v>-365225.9399999996</v>
      </c>
      <c r="AP39" s="8">
        <v>-3599771.51</v>
      </c>
      <c r="AQ39" s="4">
        <v>-166209.39</v>
      </c>
      <c r="AR39" s="4">
        <v>-8721.48</v>
      </c>
      <c r="AS39" s="24">
        <f t="shared" si="7"/>
        <v>-3774702.38</v>
      </c>
      <c r="AT39" s="4">
        <v>0</v>
      </c>
      <c r="AU39" s="8">
        <v>0</v>
      </c>
      <c r="AV39" s="12">
        <f t="shared" si="8"/>
        <v>-4139928.3199999994</v>
      </c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 ht="12.75">
      <c r="A40" s="30" t="s">
        <v>286</v>
      </c>
      <c r="B40" s="29" t="s">
        <v>92</v>
      </c>
      <c r="C40" s="17" t="s">
        <v>287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26">
        <f t="shared" si="0"/>
        <v>0</v>
      </c>
      <c r="L40" s="4">
        <v>0</v>
      </c>
      <c r="M40" s="4">
        <v>0</v>
      </c>
      <c r="N40" s="4">
        <v>0</v>
      </c>
      <c r="O40" s="24">
        <f t="shared" si="1"/>
        <v>0</v>
      </c>
      <c r="P40" s="34">
        <v>0</v>
      </c>
      <c r="Q40" s="8">
        <v>5136716.63</v>
      </c>
      <c r="R40" s="12">
        <f t="shared" si="2"/>
        <v>5136716.63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26">
        <f t="shared" si="3"/>
        <v>0</v>
      </c>
      <c r="AA40" s="4">
        <v>0</v>
      </c>
      <c r="AB40" s="4">
        <v>0</v>
      </c>
      <c r="AC40" s="4">
        <v>0</v>
      </c>
      <c r="AD40" s="24">
        <f t="shared" si="4"/>
        <v>0</v>
      </c>
      <c r="AE40" s="34">
        <v>0</v>
      </c>
      <c r="AF40" s="8">
        <v>5422404.72</v>
      </c>
      <c r="AG40" s="12">
        <f t="shared" si="5"/>
        <v>5422404.72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26">
        <f t="shared" si="6"/>
        <v>0</v>
      </c>
      <c r="AP40" s="4">
        <v>0</v>
      </c>
      <c r="AQ40" s="4">
        <v>0</v>
      </c>
      <c r="AR40" s="4">
        <v>0</v>
      </c>
      <c r="AS40" s="24">
        <f t="shared" si="7"/>
        <v>0</v>
      </c>
      <c r="AT40" s="34">
        <v>0</v>
      </c>
      <c r="AU40" s="8">
        <v>-285688.09</v>
      </c>
      <c r="AV40" s="12">
        <f t="shared" si="8"/>
        <v>-285688.09</v>
      </c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 ht="12.75">
      <c r="A41" s="30" t="s">
        <v>89</v>
      </c>
      <c r="B41" s="29" t="s">
        <v>95</v>
      </c>
      <c r="C41" s="17" t="s">
        <v>288</v>
      </c>
      <c r="D41" s="8">
        <v>707932.03</v>
      </c>
      <c r="E41" s="8">
        <v>1077365.64</v>
      </c>
      <c r="F41" s="8">
        <v>17897.72</v>
      </c>
      <c r="G41" s="8">
        <v>525.74</v>
      </c>
      <c r="H41" s="8">
        <v>6234.88</v>
      </c>
      <c r="I41" s="8">
        <v>141319.15</v>
      </c>
      <c r="J41" s="8">
        <v>170264.89</v>
      </c>
      <c r="K41" s="26">
        <f t="shared" si="0"/>
        <v>2121540.05</v>
      </c>
      <c r="L41" s="8">
        <v>10977148.03</v>
      </c>
      <c r="M41" s="4">
        <v>389674.81</v>
      </c>
      <c r="N41" s="4">
        <v>20715.12</v>
      </c>
      <c r="O41" s="24">
        <f t="shared" si="1"/>
        <v>11387537.959999999</v>
      </c>
      <c r="P41" s="8">
        <v>0</v>
      </c>
      <c r="Q41" s="8">
        <v>0</v>
      </c>
      <c r="R41" s="12">
        <f t="shared" si="2"/>
        <v>13509078.009999998</v>
      </c>
      <c r="S41" s="8">
        <v>706781.76</v>
      </c>
      <c r="T41" s="8">
        <v>1329585.36</v>
      </c>
      <c r="U41" s="8">
        <v>17074.32</v>
      </c>
      <c r="V41" s="8">
        <v>394.08</v>
      </c>
      <c r="W41" s="8">
        <v>6264.12</v>
      </c>
      <c r="X41" s="8">
        <v>1782627.72</v>
      </c>
      <c r="Y41" s="8">
        <v>143130.48</v>
      </c>
      <c r="Z41" s="26">
        <f t="shared" si="3"/>
        <v>3985857.8400000003</v>
      </c>
      <c r="AA41" s="8">
        <v>11587662.72</v>
      </c>
      <c r="AB41" s="4">
        <v>411347.28</v>
      </c>
      <c r="AC41" s="4">
        <v>21867.24</v>
      </c>
      <c r="AD41" s="24">
        <f t="shared" si="4"/>
        <v>12020877.24</v>
      </c>
      <c r="AE41" s="8">
        <v>0</v>
      </c>
      <c r="AF41" s="8">
        <v>0</v>
      </c>
      <c r="AG41" s="12">
        <f t="shared" si="5"/>
        <v>16006735.08</v>
      </c>
      <c r="AH41" s="8">
        <v>1150.27</v>
      </c>
      <c r="AI41" s="8">
        <v>-252219.72</v>
      </c>
      <c r="AJ41" s="8">
        <v>823.4</v>
      </c>
      <c r="AK41" s="8">
        <v>131.66</v>
      </c>
      <c r="AL41" s="8">
        <v>-29.24</v>
      </c>
      <c r="AM41" s="8">
        <v>-1641308.57</v>
      </c>
      <c r="AN41" s="8">
        <v>27134.41</v>
      </c>
      <c r="AO41" s="26">
        <f t="shared" si="6"/>
        <v>-1864317.7900000003</v>
      </c>
      <c r="AP41" s="8">
        <v>-610514.69</v>
      </c>
      <c r="AQ41" s="4">
        <v>-21672.47</v>
      </c>
      <c r="AR41" s="4">
        <v>-1152.12</v>
      </c>
      <c r="AS41" s="24">
        <f t="shared" si="7"/>
        <v>-633339.2799999999</v>
      </c>
      <c r="AT41" s="8">
        <v>0</v>
      </c>
      <c r="AU41" s="8">
        <v>0</v>
      </c>
      <c r="AV41" s="12">
        <f t="shared" si="8"/>
        <v>-2497657.0700000003</v>
      </c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 ht="12.75">
      <c r="A42" s="30" t="s">
        <v>187</v>
      </c>
      <c r="B42" s="29" t="s">
        <v>92</v>
      </c>
      <c r="C42" s="17" t="s">
        <v>289</v>
      </c>
      <c r="D42" s="4">
        <v>9627223.43</v>
      </c>
      <c r="E42" s="4">
        <v>10826448.22</v>
      </c>
      <c r="F42" s="4">
        <v>176409.34</v>
      </c>
      <c r="G42" s="4">
        <v>4372.57</v>
      </c>
      <c r="H42" s="4">
        <v>66518.26</v>
      </c>
      <c r="I42" s="4">
        <v>1995756.87</v>
      </c>
      <c r="J42" s="4">
        <v>2872420.45</v>
      </c>
      <c r="K42" s="26">
        <f t="shared" si="0"/>
        <v>25569149.14</v>
      </c>
      <c r="L42" s="8">
        <v>132009568.6</v>
      </c>
      <c r="M42" s="4">
        <v>2140820.11</v>
      </c>
      <c r="N42" s="4">
        <v>169028.16</v>
      </c>
      <c r="O42" s="24">
        <f t="shared" si="1"/>
        <v>134319416.87</v>
      </c>
      <c r="P42" s="8">
        <v>37366674.96</v>
      </c>
      <c r="Q42" s="8">
        <v>0</v>
      </c>
      <c r="R42" s="12">
        <f t="shared" si="2"/>
        <v>197255240.97</v>
      </c>
      <c r="S42" s="4">
        <v>9439717.44</v>
      </c>
      <c r="T42" s="4">
        <v>11364848.64</v>
      </c>
      <c r="U42" s="4">
        <v>159269.76</v>
      </c>
      <c r="V42" s="4">
        <v>3442.68</v>
      </c>
      <c r="W42" s="4">
        <v>55427.16</v>
      </c>
      <c r="X42" s="4">
        <v>2179973.88</v>
      </c>
      <c r="Y42" s="4">
        <v>2504835.84</v>
      </c>
      <c r="Z42" s="26">
        <f t="shared" si="3"/>
        <v>25707515.4</v>
      </c>
      <c r="AA42" s="8">
        <v>139351528.44</v>
      </c>
      <c r="AB42" s="4">
        <v>2259885.84</v>
      </c>
      <c r="AC42" s="4">
        <v>178429.2</v>
      </c>
      <c r="AD42" s="24">
        <f t="shared" si="4"/>
        <v>141789843.48</v>
      </c>
      <c r="AE42" s="8">
        <v>39444892.68</v>
      </c>
      <c r="AF42" s="8">
        <v>0</v>
      </c>
      <c r="AG42" s="12">
        <f t="shared" si="5"/>
        <v>206942251.56</v>
      </c>
      <c r="AH42" s="4">
        <v>187505.99</v>
      </c>
      <c r="AI42" s="4">
        <v>-538400.42</v>
      </c>
      <c r="AJ42" s="4">
        <v>17139.58</v>
      </c>
      <c r="AK42" s="4">
        <v>929.89</v>
      </c>
      <c r="AL42" s="4">
        <v>11091.1</v>
      </c>
      <c r="AM42" s="4">
        <v>-184217.01</v>
      </c>
      <c r="AN42" s="4">
        <v>367584.61</v>
      </c>
      <c r="AO42" s="26">
        <f t="shared" si="6"/>
        <v>-138366.26000000007</v>
      </c>
      <c r="AP42" s="8">
        <v>-7341959.84</v>
      </c>
      <c r="AQ42" s="4">
        <v>-119065.73</v>
      </c>
      <c r="AR42" s="4">
        <v>-9401.04</v>
      </c>
      <c r="AS42" s="24">
        <f t="shared" si="7"/>
        <v>-7470426.61</v>
      </c>
      <c r="AT42" s="8">
        <v>-2078217.72</v>
      </c>
      <c r="AU42" s="8">
        <v>0</v>
      </c>
      <c r="AV42" s="12">
        <f t="shared" si="8"/>
        <v>-9687010.59</v>
      </c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 ht="12.75">
      <c r="A43" s="30" t="s">
        <v>290</v>
      </c>
      <c r="B43" s="29" t="s">
        <v>92</v>
      </c>
      <c r="C43" s="17" t="s">
        <v>291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26">
        <f t="shared" si="0"/>
        <v>0</v>
      </c>
      <c r="L43" s="8">
        <v>0</v>
      </c>
      <c r="M43" s="4">
        <v>0</v>
      </c>
      <c r="N43" s="4">
        <v>0</v>
      </c>
      <c r="O43" s="24">
        <f t="shared" si="1"/>
        <v>0</v>
      </c>
      <c r="P43" s="8">
        <v>0</v>
      </c>
      <c r="Q43" s="8">
        <v>83879.49</v>
      </c>
      <c r="R43" s="12">
        <f t="shared" si="2"/>
        <v>83879.49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26">
        <f t="shared" si="3"/>
        <v>0</v>
      </c>
      <c r="AA43" s="8">
        <v>0</v>
      </c>
      <c r="AB43" s="4">
        <v>0</v>
      </c>
      <c r="AC43" s="4">
        <v>0</v>
      </c>
      <c r="AD43" s="24">
        <f t="shared" si="4"/>
        <v>0</v>
      </c>
      <c r="AE43" s="8">
        <v>0</v>
      </c>
      <c r="AF43" s="8">
        <v>88544.64</v>
      </c>
      <c r="AG43" s="12">
        <f t="shared" si="5"/>
        <v>88544.64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26">
        <f t="shared" si="6"/>
        <v>0</v>
      </c>
      <c r="AP43" s="8">
        <v>0</v>
      </c>
      <c r="AQ43" s="4">
        <v>0</v>
      </c>
      <c r="AR43" s="4">
        <v>0</v>
      </c>
      <c r="AS43" s="24">
        <f t="shared" si="7"/>
        <v>0</v>
      </c>
      <c r="AT43" s="8">
        <v>0</v>
      </c>
      <c r="AU43" s="8">
        <v>-4665.15</v>
      </c>
      <c r="AV43" s="12">
        <f t="shared" si="8"/>
        <v>-4665.15</v>
      </c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 ht="12.75">
      <c r="A44" s="30" t="s">
        <v>188</v>
      </c>
      <c r="B44" s="29" t="s">
        <v>92</v>
      </c>
      <c r="C44" s="17" t="s">
        <v>292</v>
      </c>
      <c r="D44" s="8">
        <v>2257310.46</v>
      </c>
      <c r="E44" s="8">
        <v>2668942.07</v>
      </c>
      <c r="F44" s="8">
        <v>40097.53</v>
      </c>
      <c r="G44" s="8">
        <v>1364.72</v>
      </c>
      <c r="H44" s="8">
        <v>13506.38</v>
      </c>
      <c r="I44" s="8">
        <v>374804.78</v>
      </c>
      <c r="J44" s="8">
        <v>706821.99</v>
      </c>
      <c r="K44" s="26">
        <f t="shared" si="0"/>
        <v>6062847.93</v>
      </c>
      <c r="L44" s="8">
        <v>56224297.53</v>
      </c>
      <c r="M44" s="4">
        <v>1289862.85</v>
      </c>
      <c r="N44" s="4">
        <v>213928.51</v>
      </c>
      <c r="O44" s="24">
        <f t="shared" si="1"/>
        <v>57728088.89</v>
      </c>
      <c r="P44" s="8">
        <v>20105864.62</v>
      </c>
      <c r="Q44" s="8">
        <v>0</v>
      </c>
      <c r="R44" s="12">
        <f t="shared" si="2"/>
        <v>83896801.44</v>
      </c>
      <c r="S44" s="8">
        <v>2072137.56</v>
      </c>
      <c r="T44" s="8">
        <v>2833389.36</v>
      </c>
      <c r="U44" s="8">
        <v>39121.2</v>
      </c>
      <c r="V44" s="8">
        <v>992.88</v>
      </c>
      <c r="W44" s="8">
        <v>12950.76</v>
      </c>
      <c r="X44" s="8">
        <v>391223.52</v>
      </c>
      <c r="Y44" s="8">
        <v>557765.64</v>
      </c>
      <c r="Z44" s="26">
        <f t="shared" si="3"/>
        <v>5907580.919999999</v>
      </c>
      <c r="AA44" s="8">
        <v>59351317.32</v>
      </c>
      <c r="AB44" s="4">
        <v>1361601</v>
      </c>
      <c r="AC44" s="4">
        <v>225826.8</v>
      </c>
      <c r="AD44" s="24">
        <f t="shared" si="4"/>
        <v>60938745.12</v>
      </c>
      <c r="AE44" s="8">
        <v>21224090.04</v>
      </c>
      <c r="AF44" s="8">
        <v>0</v>
      </c>
      <c r="AG44" s="12">
        <f t="shared" si="5"/>
        <v>88070416.08</v>
      </c>
      <c r="AH44" s="8">
        <v>185172.9</v>
      </c>
      <c r="AI44" s="8">
        <v>-164447.29</v>
      </c>
      <c r="AJ44" s="8">
        <v>976.33</v>
      </c>
      <c r="AK44" s="8">
        <v>371.84</v>
      </c>
      <c r="AL44" s="8">
        <v>555.62</v>
      </c>
      <c r="AM44" s="8">
        <v>-16418.74</v>
      </c>
      <c r="AN44" s="8">
        <v>149056.35</v>
      </c>
      <c r="AO44" s="26">
        <f t="shared" si="6"/>
        <v>155267.00999999998</v>
      </c>
      <c r="AP44" s="8">
        <v>-3127019.79</v>
      </c>
      <c r="AQ44" s="4">
        <v>-71738.15</v>
      </c>
      <c r="AR44" s="4">
        <v>-11898.29</v>
      </c>
      <c r="AS44" s="24">
        <f t="shared" si="7"/>
        <v>-3210656.23</v>
      </c>
      <c r="AT44" s="8">
        <v>-1118225.42</v>
      </c>
      <c r="AU44" s="8">
        <v>0</v>
      </c>
      <c r="AV44" s="12">
        <f t="shared" si="8"/>
        <v>-4173614.64</v>
      </c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 ht="12.75">
      <c r="A45" s="30" t="s">
        <v>190</v>
      </c>
      <c r="B45" s="29" t="s">
        <v>92</v>
      </c>
      <c r="C45" s="17" t="s">
        <v>293</v>
      </c>
      <c r="D45" s="8">
        <v>1466732.96</v>
      </c>
      <c r="E45" s="8">
        <v>1439977.11</v>
      </c>
      <c r="F45" s="8">
        <v>21749.6</v>
      </c>
      <c r="G45" s="8">
        <v>657.84</v>
      </c>
      <c r="H45" s="8">
        <v>7730.34</v>
      </c>
      <c r="I45" s="8">
        <v>218096.8</v>
      </c>
      <c r="J45" s="8">
        <v>388133.63</v>
      </c>
      <c r="K45" s="26">
        <f t="shared" si="0"/>
        <v>3543078.28</v>
      </c>
      <c r="L45" s="8">
        <v>33215591.08</v>
      </c>
      <c r="M45" s="4">
        <v>505074.12</v>
      </c>
      <c r="N45" s="4">
        <v>495072.28</v>
      </c>
      <c r="O45" s="24">
        <f t="shared" si="1"/>
        <v>34215737.48</v>
      </c>
      <c r="P45" s="8">
        <v>15990049.85</v>
      </c>
      <c r="Q45" s="8">
        <v>0</v>
      </c>
      <c r="R45" s="12">
        <f t="shared" si="2"/>
        <v>53748865.61</v>
      </c>
      <c r="S45" s="8">
        <v>1404787.92</v>
      </c>
      <c r="T45" s="8">
        <v>1524699.12</v>
      </c>
      <c r="U45" s="8">
        <v>22522.08</v>
      </c>
      <c r="V45" s="8">
        <v>555.48</v>
      </c>
      <c r="W45" s="8">
        <v>7891.32</v>
      </c>
      <c r="X45" s="8">
        <v>242673.6</v>
      </c>
      <c r="Y45" s="8">
        <v>426710.04</v>
      </c>
      <c r="Z45" s="26">
        <f t="shared" si="3"/>
        <v>3629839.56</v>
      </c>
      <c r="AA45" s="8">
        <v>35062938.48</v>
      </c>
      <c r="AB45" s="4">
        <v>533164.8</v>
      </c>
      <c r="AC45" s="4">
        <v>522607.2</v>
      </c>
      <c r="AD45" s="24">
        <f t="shared" si="4"/>
        <v>36118710.48</v>
      </c>
      <c r="AE45" s="8">
        <v>16879366.44</v>
      </c>
      <c r="AF45" s="8">
        <v>0</v>
      </c>
      <c r="AG45" s="12">
        <f t="shared" si="5"/>
        <v>56627916.480000004</v>
      </c>
      <c r="AH45" s="8">
        <v>61945.04</v>
      </c>
      <c r="AI45" s="8">
        <v>-84722.01</v>
      </c>
      <c r="AJ45" s="8">
        <v>-772.48</v>
      </c>
      <c r="AK45" s="8">
        <v>102.36</v>
      </c>
      <c r="AL45" s="8">
        <v>-160.98</v>
      </c>
      <c r="AM45" s="8">
        <v>-24576.8</v>
      </c>
      <c r="AN45" s="8">
        <v>-38576.41</v>
      </c>
      <c r="AO45" s="26">
        <f t="shared" si="6"/>
        <v>-86761.28</v>
      </c>
      <c r="AP45" s="8">
        <v>-1847347.4</v>
      </c>
      <c r="AQ45" s="4">
        <v>-28090.68</v>
      </c>
      <c r="AR45" s="4">
        <v>-27534.92</v>
      </c>
      <c r="AS45" s="24">
        <f t="shared" si="7"/>
        <v>-1902972.9999999998</v>
      </c>
      <c r="AT45" s="8">
        <v>-889316.59</v>
      </c>
      <c r="AU45" s="8">
        <v>0</v>
      </c>
      <c r="AV45" s="12">
        <f t="shared" si="8"/>
        <v>-2879050.8699999996</v>
      </c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 ht="12.75">
      <c r="A46" s="30" t="s">
        <v>195</v>
      </c>
      <c r="B46" s="29" t="s">
        <v>95</v>
      </c>
      <c r="C46" s="17" t="s">
        <v>294</v>
      </c>
      <c r="D46" s="8">
        <v>476552.95</v>
      </c>
      <c r="E46" s="8">
        <v>0</v>
      </c>
      <c r="F46" s="8">
        <v>9893.82</v>
      </c>
      <c r="G46" s="8">
        <v>254.49</v>
      </c>
      <c r="H46" s="8">
        <v>4156.31</v>
      </c>
      <c r="I46" s="8">
        <v>0</v>
      </c>
      <c r="J46" s="8">
        <v>0</v>
      </c>
      <c r="K46" s="26">
        <f t="shared" si="0"/>
        <v>490857.57</v>
      </c>
      <c r="L46" s="8">
        <v>16445426.76</v>
      </c>
      <c r="M46" s="4">
        <v>0</v>
      </c>
      <c r="N46" s="4">
        <v>164535.37</v>
      </c>
      <c r="O46" s="24">
        <f t="shared" si="1"/>
        <v>16609962.129999999</v>
      </c>
      <c r="P46" s="8">
        <v>6322811.78</v>
      </c>
      <c r="Q46" s="8">
        <v>0</v>
      </c>
      <c r="R46" s="12">
        <f t="shared" si="2"/>
        <v>23423631.48</v>
      </c>
      <c r="S46" s="8">
        <v>455575.92</v>
      </c>
      <c r="T46" s="8">
        <v>0</v>
      </c>
      <c r="U46" s="8">
        <v>10978.68</v>
      </c>
      <c r="V46" s="8">
        <v>214.44</v>
      </c>
      <c r="W46" s="8">
        <v>4620</v>
      </c>
      <c r="X46" s="8">
        <v>0</v>
      </c>
      <c r="Y46" s="8">
        <v>0</v>
      </c>
      <c r="Z46" s="26">
        <f t="shared" si="3"/>
        <v>471389.04</v>
      </c>
      <c r="AA46" s="8">
        <v>17360070</v>
      </c>
      <c r="AB46" s="4">
        <v>0</v>
      </c>
      <c r="AC46" s="4">
        <v>173686.56</v>
      </c>
      <c r="AD46" s="24">
        <f t="shared" si="4"/>
        <v>17533756.56</v>
      </c>
      <c r="AE46" s="8">
        <v>6674466.84</v>
      </c>
      <c r="AF46" s="8">
        <v>0</v>
      </c>
      <c r="AG46" s="12">
        <f t="shared" si="5"/>
        <v>24679612.439999998</v>
      </c>
      <c r="AH46" s="8">
        <v>20977.03</v>
      </c>
      <c r="AI46" s="8">
        <v>0</v>
      </c>
      <c r="AJ46" s="8">
        <v>-1084.86</v>
      </c>
      <c r="AK46" s="8">
        <v>40.05</v>
      </c>
      <c r="AL46" s="8">
        <v>-463.69</v>
      </c>
      <c r="AM46" s="8">
        <v>0</v>
      </c>
      <c r="AN46" s="8">
        <v>0</v>
      </c>
      <c r="AO46" s="26">
        <f t="shared" si="6"/>
        <v>19468.53</v>
      </c>
      <c r="AP46" s="8">
        <v>-914643.24</v>
      </c>
      <c r="AQ46" s="4">
        <v>0</v>
      </c>
      <c r="AR46" s="4">
        <v>-9151.19</v>
      </c>
      <c r="AS46" s="24">
        <f t="shared" si="7"/>
        <v>-923794.4299999999</v>
      </c>
      <c r="AT46" s="8">
        <v>-351655.06</v>
      </c>
      <c r="AU46" s="8">
        <v>0</v>
      </c>
      <c r="AV46" s="12">
        <f t="shared" si="8"/>
        <v>-1255980.96</v>
      </c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 ht="12.75">
      <c r="A47" s="30" t="s">
        <v>192</v>
      </c>
      <c r="B47" s="29" t="s">
        <v>92</v>
      </c>
      <c r="C47" s="17" t="s">
        <v>295</v>
      </c>
      <c r="D47" s="8">
        <v>7405604.21</v>
      </c>
      <c r="E47" s="8">
        <v>7801609.71</v>
      </c>
      <c r="F47" s="8">
        <v>117209.46</v>
      </c>
      <c r="G47" s="8">
        <v>3989.23</v>
      </c>
      <c r="H47" s="8">
        <v>39480.63</v>
      </c>
      <c r="I47" s="8">
        <v>1022548.65</v>
      </c>
      <c r="J47" s="8">
        <v>1738258.25</v>
      </c>
      <c r="K47" s="26">
        <f t="shared" si="0"/>
        <v>18128700.14</v>
      </c>
      <c r="L47" s="4">
        <v>100699634.46</v>
      </c>
      <c r="M47" s="4">
        <v>1591022.78</v>
      </c>
      <c r="N47" s="4">
        <v>1033096.3</v>
      </c>
      <c r="O47" s="24">
        <f t="shared" si="1"/>
        <v>103323753.53999999</v>
      </c>
      <c r="P47" s="35">
        <v>30214085.9</v>
      </c>
      <c r="Q47" s="8">
        <v>0</v>
      </c>
      <c r="R47" s="12">
        <f t="shared" si="2"/>
        <v>151666539.57999998</v>
      </c>
      <c r="S47" s="8">
        <v>7141305.96</v>
      </c>
      <c r="T47" s="8">
        <v>8222686.2</v>
      </c>
      <c r="U47" s="8">
        <v>113532.24</v>
      </c>
      <c r="V47" s="8">
        <v>2881.32</v>
      </c>
      <c r="W47" s="8">
        <v>37583.88</v>
      </c>
      <c r="X47" s="8">
        <v>1094316.6</v>
      </c>
      <c r="Y47" s="8">
        <v>1550696.52</v>
      </c>
      <c r="Z47" s="26">
        <f t="shared" si="3"/>
        <v>18163002.720000003</v>
      </c>
      <c r="AA47" s="4">
        <v>106300233.6</v>
      </c>
      <c r="AB47" s="4">
        <v>1679510.52</v>
      </c>
      <c r="AC47" s="4">
        <v>1090555.08</v>
      </c>
      <c r="AD47" s="24">
        <f t="shared" si="4"/>
        <v>109070299.19999999</v>
      </c>
      <c r="AE47" s="35">
        <v>31894498.92</v>
      </c>
      <c r="AF47" s="8">
        <v>0</v>
      </c>
      <c r="AG47" s="12">
        <f t="shared" si="5"/>
        <v>159127800.83999997</v>
      </c>
      <c r="AH47" s="8">
        <v>264298.25</v>
      </c>
      <c r="AI47" s="8">
        <v>-421076.49</v>
      </c>
      <c r="AJ47" s="8">
        <v>3677.22</v>
      </c>
      <c r="AK47" s="8">
        <v>1107.91</v>
      </c>
      <c r="AL47" s="8">
        <v>1896.75</v>
      </c>
      <c r="AM47" s="8">
        <v>-71767.95</v>
      </c>
      <c r="AN47" s="8">
        <v>187561.73</v>
      </c>
      <c r="AO47" s="26">
        <f t="shared" si="6"/>
        <v>-34302.57999999999</v>
      </c>
      <c r="AP47" s="4">
        <v>-5600599.14</v>
      </c>
      <c r="AQ47" s="4">
        <v>-88487.74</v>
      </c>
      <c r="AR47" s="4">
        <v>-57458.78</v>
      </c>
      <c r="AS47" s="24">
        <f t="shared" si="7"/>
        <v>-5746545.66</v>
      </c>
      <c r="AT47" s="35">
        <v>-1680413.02</v>
      </c>
      <c r="AU47" s="8">
        <v>0</v>
      </c>
      <c r="AV47" s="12">
        <f t="shared" si="8"/>
        <v>-7461261.26</v>
      </c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 ht="12.75">
      <c r="A48" s="30" t="s">
        <v>193</v>
      </c>
      <c r="B48" s="29" t="s">
        <v>92</v>
      </c>
      <c r="C48" s="17" t="s">
        <v>296</v>
      </c>
      <c r="D48" s="8">
        <v>2898493.98</v>
      </c>
      <c r="E48" s="8">
        <v>2945051.68</v>
      </c>
      <c r="F48" s="8">
        <v>44482.43</v>
      </c>
      <c r="G48" s="8">
        <v>1345.42</v>
      </c>
      <c r="H48" s="8">
        <v>15810.15</v>
      </c>
      <c r="I48" s="8">
        <v>399395.89</v>
      </c>
      <c r="J48" s="8">
        <v>824857.12</v>
      </c>
      <c r="K48" s="26">
        <f t="shared" si="0"/>
        <v>7129436.67</v>
      </c>
      <c r="L48" s="8">
        <v>58685209.91</v>
      </c>
      <c r="M48" s="4">
        <v>846094.21</v>
      </c>
      <c r="N48" s="4">
        <v>994294.33</v>
      </c>
      <c r="O48" s="24">
        <f t="shared" si="1"/>
        <v>60525598.449999996</v>
      </c>
      <c r="P48" s="8">
        <v>7760248.3</v>
      </c>
      <c r="Q48" s="8">
        <v>0</v>
      </c>
      <c r="R48" s="12">
        <f t="shared" si="2"/>
        <v>75415283.41999999</v>
      </c>
      <c r="S48" s="8">
        <v>2870164.68</v>
      </c>
      <c r="T48" s="8">
        <v>3131013</v>
      </c>
      <c r="U48" s="8">
        <v>46249.68</v>
      </c>
      <c r="V48" s="8">
        <v>1140.72</v>
      </c>
      <c r="W48" s="8">
        <v>16204.92</v>
      </c>
      <c r="X48" s="8">
        <v>445379.88</v>
      </c>
      <c r="Y48" s="8">
        <v>896989.56</v>
      </c>
      <c r="Z48" s="26">
        <f t="shared" si="3"/>
        <v>7407142.4399999995</v>
      </c>
      <c r="AA48" s="8">
        <v>61949097.96</v>
      </c>
      <c r="AB48" s="4">
        <v>893151.36</v>
      </c>
      <c r="AC48" s="4">
        <v>1049595</v>
      </c>
      <c r="AD48" s="24">
        <f t="shared" si="4"/>
        <v>63891844.32</v>
      </c>
      <c r="AE48" s="8">
        <v>8191849.08</v>
      </c>
      <c r="AF48" s="8">
        <v>0</v>
      </c>
      <c r="AG48" s="12">
        <f t="shared" si="5"/>
        <v>79490835.84</v>
      </c>
      <c r="AH48" s="8">
        <v>28329.3</v>
      </c>
      <c r="AI48" s="8">
        <v>-185961.32</v>
      </c>
      <c r="AJ48" s="8">
        <v>-1767.25</v>
      </c>
      <c r="AK48" s="8">
        <v>204.7</v>
      </c>
      <c r="AL48" s="8">
        <v>-394.77</v>
      </c>
      <c r="AM48" s="8">
        <v>-45983.99</v>
      </c>
      <c r="AN48" s="8">
        <v>-72132.44</v>
      </c>
      <c r="AO48" s="26">
        <f t="shared" si="6"/>
        <v>-277705.77</v>
      </c>
      <c r="AP48" s="8">
        <v>-3263888.05</v>
      </c>
      <c r="AQ48" s="4">
        <v>-47057.15</v>
      </c>
      <c r="AR48" s="4">
        <v>-55300.67</v>
      </c>
      <c r="AS48" s="24">
        <f t="shared" si="7"/>
        <v>-3366245.8699999996</v>
      </c>
      <c r="AT48" s="8">
        <v>-431600.78</v>
      </c>
      <c r="AU48" s="8">
        <v>0</v>
      </c>
      <c r="AV48" s="12">
        <f t="shared" si="8"/>
        <v>-4075552.42</v>
      </c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19" ht="12.75">
      <c r="A49" s="30" t="s">
        <v>198</v>
      </c>
      <c r="B49" s="29" t="s">
        <v>92</v>
      </c>
      <c r="C49" s="17" t="s">
        <v>297</v>
      </c>
      <c r="D49" s="4">
        <v>1302023.79</v>
      </c>
      <c r="E49" s="4">
        <v>1378160.91</v>
      </c>
      <c r="F49" s="4">
        <v>20815.92</v>
      </c>
      <c r="G49" s="4">
        <v>629.6</v>
      </c>
      <c r="H49" s="4">
        <v>7398.49</v>
      </c>
      <c r="I49" s="4">
        <v>185674.34</v>
      </c>
      <c r="J49" s="4">
        <v>419545.05</v>
      </c>
      <c r="K49" s="26">
        <f t="shared" si="0"/>
        <v>3314248.1</v>
      </c>
      <c r="L49" s="8">
        <v>28126573.99</v>
      </c>
      <c r="M49" s="4">
        <v>652811.38</v>
      </c>
      <c r="N49" s="4">
        <v>211723.41</v>
      </c>
      <c r="O49" s="24">
        <f t="shared" si="1"/>
        <v>28991108.779999997</v>
      </c>
      <c r="P49" s="4">
        <v>0</v>
      </c>
      <c r="Q49" s="8">
        <v>0</v>
      </c>
      <c r="R49" s="12">
        <f t="shared" si="2"/>
        <v>32305356.88</v>
      </c>
      <c r="S49" s="4">
        <v>1269379.2</v>
      </c>
      <c r="T49" s="4">
        <v>1462072.44</v>
      </c>
      <c r="U49" s="4">
        <v>21597</v>
      </c>
      <c r="V49" s="4">
        <v>532.68</v>
      </c>
      <c r="W49" s="4">
        <v>7567.08</v>
      </c>
      <c r="X49" s="4">
        <v>209069.04</v>
      </c>
      <c r="Y49" s="4">
        <v>455717.28</v>
      </c>
      <c r="Z49" s="26">
        <f t="shared" si="3"/>
        <v>3425934.7199999997</v>
      </c>
      <c r="AA49" s="8">
        <v>29690886.12</v>
      </c>
      <c r="AB49" s="4">
        <v>689118.72</v>
      </c>
      <c r="AC49" s="4">
        <v>223499.04</v>
      </c>
      <c r="AD49" s="24">
        <f t="shared" si="4"/>
        <v>30603503.88</v>
      </c>
      <c r="AE49" s="4">
        <v>0</v>
      </c>
      <c r="AF49" s="8">
        <v>0</v>
      </c>
      <c r="AG49" s="12">
        <f t="shared" si="5"/>
        <v>34029438.6</v>
      </c>
      <c r="AH49" s="4">
        <v>32644.59</v>
      </c>
      <c r="AI49" s="4">
        <v>-83911.53</v>
      </c>
      <c r="AJ49" s="4">
        <v>-781.08</v>
      </c>
      <c r="AK49" s="4">
        <v>96.92</v>
      </c>
      <c r="AL49" s="4">
        <v>-168.59</v>
      </c>
      <c r="AM49" s="4">
        <v>-23394.7</v>
      </c>
      <c r="AN49" s="4">
        <v>-36172.23</v>
      </c>
      <c r="AO49" s="26">
        <f t="shared" si="6"/>
        <v>-111686.62</v>
      </c>
      <c r="AP49" s="8">
        <v>-1564312.13</v>
      </c>
      <c r="AQ49" s="4">
        <v>-36307.34</v>
      </c>
      <c r="AR49" s="4">
        <v>-11775.63</v>
      </c>
      <c r="AS49" s="24">
        <f t="shared" si="7"/>
        <v>-1612395.0999999999</v>
      </c>
      <c r="AT49" s="4">
        <v>0</v>
      </c>
      <c r="AU49" s="8">
        <v>0</v>
      </c>
      <c r="AV49" s="12">
        <f t="shared" si="8"/>
        <v>-1724081.7199999997</v>
      </c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 ht="12.75">
      <c r="A50" s="30" t="s">
        <v>200</v>
      </c>
      <c r="B50" s="29" t="s">
        <v>92</v>
      </c>
      <c r="C50" s="17" t="s">
        <v>298</v>
      </c>
      <c r="D50" s="8">
        <v>14321788.94</v>
      </c>
      <c r="E50" s="8">
        <v>14690282.77</v>
      </c>
      <c r="F50" s="8">
        <v>232874.06</v>
      </c>
      <c r="G50" s="8">
        <v>5850.56</v>
      </c>
      <c r="H50" s="8">
        <v>86837.72</v>
      </c>
      <c r="I50" s="8">
        <v>1536766.87</v>
      </c>
      <c r="J50" s="8">
        <v>2499359.66</v>
      </c>
      <c r="K50" s="26">
        <f t="shared" si="0"/>
        <v>33373760.58</v>
      </c>
      <c r="L50" s="4">
        <v>187480504.31</v>
      </c>
      <c r="M50" s="4">
        <v>4468765.63</v>
      </c>
      <c r="N50" s="4">
        <v>455275.29</v>
      </c>
      <c r="O50" s="24">
        <f t="shared" si="1"/>
        <v>192404545.23</v>
      </c>
      <c r="P50" s="4">
        <v>0</v>
      </c>
      <c r="Q50" s="8">
        <v>0</v>
      </c>
      <c r="R50" s="12">
        <f t="shared" si="2"/>
        <v>225778305.81</v>
      </c>
      <c r="S50" s="8">
        <v>14061167.88</v>
      </c>
      <c r="T50" s="8">
        <v>15185012.16</v>
      </c>
      <c r="U50" s="8">
        <v>212685.36</v>
      </c>
      <c r="V50" s="8">
        <v>4838.04</v>
      </c>
      <c r="W50" s="8">
        <v>85027.68</v>
      </c>
      <c r="X50" s="8">
        <v>2062485.96</v>
      </c>
      <c r="Y50" s="8">
        <v>2220595.56</v>
      </c>
      <c r="Z50" s="26">
        <f t="shared" si="3"/>
        <v>33831812.64</v>
      </c>
      <c r="AA50" s="4">
        <v>197907584.28</v>
      </c>
      <c r="AB50" s="4">
        <v>4717304.4</v>
      </c>
      <c r="AC50" s="4">
        <v>480596.76</v>
      </c>
      <c r="AD50" s="24">
        <f t="shared" si="4"/>
        <v>203105485.44</v>
      </c>
      <c r="AE50" s="4">
        <v>0</v>
      </c>
      <c r="AF50" s="8">
        <v>0</v>
      </c>
      <c r="AG50" s="12">
        <f t="shared" si="5"/>
        <v>236937298.07999998</v>
      </c>
      <c r="AH50" s="8">
        <v>260621.06</v>
      </c>
      <c r="AI50" s="8">
        <v>-494729.39</v>
      </c>
      <c r="AJ50" s="8">
        <v>20188.7</v>
      </c>
      <c r="AK50" s="8">
        <v>1012.52</v>
      </c>
      <c r="AL50" s="8">
        <v>1810.04</v>
      </c>
      <c r="AM50" s="8">
        <v>-525719.09</v>
      </c>
      <c r="AN50" s="8">
        <v>278764.1</v>
      </c>
      <c r="AO50" s="26">
        <f t="shared" si="6"/>
        <v>-458052.05999999994</v>
      </c>
      <c r="AP50" s="4">
        <v>-10427079.97</v>
      </c>
      <c r="AQ50" s="4">
        <v>-248538.77</v>
      </c>
      <c r="AR50" s="4">
        <v>-25321.47</v>
      </c>
      <c r="AS50" s="24">
        <f t="shared" si="7"/>
        <v>-10700940.21</v>
      </c>
      <c r="AT50" s="4">
        <v>0</v>
      </c>
      <c r="AU50" s="8">
        <v>0</v>
      </c>
      <c r="AV50" s="12">
        <f t="shared" si="8"/>
        <v>-11158992.270000001</v>
      </c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 ht="12.75">
      <c r="A51" s="30" t="s">
        <v>201</v>
      </c>
      <c r="B51" s="29" t="s">
        <v>92</v>
      </c>
      <c r="C51" s="17" t="s">
        <v>299</v>
      </c>
      <c r="D51" s="8">
        <v>839879.71</v>
      </c>
      <c r="E51" s="8">
        <v>795104.65</v>
      </c>
      <c r="F51" s="8">
        <v>12009.36</v>
      </c>
      <c r="G51" s="8">
        <v>363.24</v>
      </c>
      <c r="H51" s="8">
        <v>4268.42</v>
      </c>
      <c r="I51" s="8">
        <v>113463.85</v>
      </c>
      <c r="J51" s="8">
        <v>244770.33</v>
      </c>
      <c r="K51" s="26">
        <f t="shared" si="0"/>
        <v>2009859.56</v>
      </c>
      <c r="L51" s="8">
        <v>27821808.78</v>
      </c>
      <c r="M51" s="4">
        <v>0</v>
      </c>
      <c r="N51" s="4">
        <v>1667.4</v>
      </c>
      <c r="O51" s="24">
        <f t="shared" si="1"/>
        <v>27823476.18</v>
      </c>
      <c r="P51" s="8">
        <v>2917717.83</v>
      </c>
      <c r="Q51" s="8">
        <v>0</v>
      </c>
      <c r="R51" s="12">
        <f t="shared" si="2"/>
        <v>32751053.57</v>
      </c>
      <c r="S51" s="8">
        <v>836532.96</v>
      </c>
      <c r="T51" s="8">
        <v>844209.96</v>
      </c>
      <c r="U51" s="8">
        <v>12470.28</v>
      </c>
      <c r="V51" s="8">
        <v>307.56</v>
      </c>
      <c r="W51" s="8">
        <v>4369.32</v>
      </c>
      <c r="X51" s="8">
        <v>123748.44</v>
      </c>
      <c r="Y51" s="8">
        <v>251045.28</v>
      </c>
      <c r="Z51" s="26">
        <f t="shared" si="3"/>
        <v>2072683.8</v>
      </c>
      <c r="AA51" s="8">
        <v>29369170.92</v>
      </c>
      <c r="AB51" s="4">
        <v>0</v>
      </c>
      <c r="AC51" s="4">
        <v>1760.16</v>
      </c>
      <c r="AD51" s="24">
        <f t="shared" si="4"/>
        <v>29370931.080000002</v>
      </c>
      <c r="AE51" s="8">
        <v>3079992.24</v>
      </c>
      <c r="AF51" s="8">
        <v>0</v>
      </c>
      <c r="AG51" s="12">
        <f t="shared" si="5"/>
        <v>34523607.120000005</v>
      </c>
      <c r="AH51" s="8">
        <v>3346.75</v>
      </c>
      <c r="AI51" s="8">
        <v>-49105.31</v>
      </c>
      <c r="AJ51" s="8">
        <v>-460.92</v>
      </c>
      <c r="AK51" s="8">
        <v>55.68</v>
      </c>
      <c r="AL51" s="8">
        <v>-100.9</v>
      </c>
      <c r="AM51" s="8">
        <v>-10284.59</v>
      </c>
      <c r="AN51" s="8">
        <v>-6274.95</v>
      </c>
      <c r="AO51" s="26">
        <f t="shared" si="6"/>
        <v>-62824.23999999999</v>
      </c>
      <c r="AP51" s="8">
        <v>-1547362.14</v>
      </c>
      <c r="AQ51" s="4">
        <v>0</v>
      </c>
      <c r="AR51" s="4">
        <v>-92.76</v>
      </c>
      <c r="AS51" s="24">
        <f t="shared" si="7"/>
        <v>-1547454.9</v>
      </c>
      <c r="AT51" s="8">
        <v>-162274.41</v>
      </c>
      <c r="AU51" s="8">
        <v>0</v>
      </c>
      <c r="AV51" s="12">
        <f t="shared" si="8"/>
        <v>-1772553.5499999998</v>
      </c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 ht="12.75">
      <c r="A52" s="30" t="s">
        <v>203</v>
      </c>
      <c r="B52" s="29" t="s">
        <v>92</v>
      </c>
      <c r="C52" s="17" t="s">
        <v>300</v>
      </c>
      <c r="D52" s="4">
        <v>7340685.84</v>
      </c>
      <c r="E52" s="4">
        <v>7401351.02</v>
      </c>
      <c r="F52" s="4">
        <v>116364.77</v>
      </c>
      <c r="G52" s="4">
        <v>3580.45</v>
      </c>
      <c r="H52" s="4">
        <v>40880.68</v>
      </c>
      <c r="I52" s="4">
        <v>1100019.81</v>
      </c>
      <c r="J52" s="4">
        <v>1550180.64</v>
      </c>
      <c r="K52" s="26">
        <f t="shared" si="0"/>
        <v>17553063.209999997</v>
      </c>
      <c r="L52" s="8">
        <v>80663772.84</v>
      </c>
      <c r="M52" s="4">
        <v>655641.47</v>
      </c>
      <c r="N52" s="4">
        <v>709912.58</v>
      </c>
      <c r="O52" s="24">
        <f t="shared" si="1"/>
        <v>82029326.89</v>
      </c>
      <c r="P52" s="8">
        <v>4274057.57</v>
      </c>
      <c r="Q52" s="8">
        <v>0</v>
      </c>
      <c r="R52" s="12">
        <f t="shared" si="2"/>
        <v>103856447.66999999</v>
      </c>
      <c r="S52" s="4">
        <v>7295284.8</v>
      </c>
      <c r="T52" s="4">
        <v>7808484.84</v>
      </c>
      <c r="U52" s="4">
        <v>113402.04</v>
      </c>
      <c r="V52" s="4">
        <v>2674.8</v>
      </c>
      <c r="W52" s="4">
        <v>39144.48</v>
      </c>
      <c r="X52" s="4">
        <v>1234916.52</v>
      </c>
      <c r="Y52" s="4">
        <v>1370037</v>
      </c>
      <c r="Z52" s="26">
        <f t="shared" si="3"/>
        <v>17863944.48</v>
      </c>
      <c r="AA52" s="8">
        <v>85150039.92</v>
      </c>
      <c r="AB52" s="4">
        <v>692106.24</v>
      </c>
      <c r="AC52" s="4">
        <v>749396.52</v>
      </c>
      <c r="AD52" s="24">
        <f t="shared" si="4"/>
        <v>86591542.67999999</v>
      </c>
      <c r="AE52" s="8">
        <v>4511767.32</v>
      </c>
      <c r="AF52" s="8">
        <v>0</v>
      </c>
      <c r="AG52" s="12">
        <f t="shared" si="5"/>
        <v>108967254.47999999</v>
      </c>
      <c r="AH52" s="4">
        <v>45401.04</v>
      </c>
      <c r="AI52" s="4">
        <v>-407133.82</v>
      </c>
      <c r="AJ52" s="4">
        <v>2962.73</v>
      </c>
      <c r="AK52" s="4">
        <v>905.65</v>
      </c>
      <c r="AL52" s="4">
        <v>1736.2</v>
      </c>
      <c r="AM52" s="4">
        <v>-134896.71</v>
      </c>
      <c r="AN52" s="4">
        <v>180143.64</v>
      </c>
      <c r="AO52" s="26">
        <f t="shared" si="6"/>
        <v>-310881.27</v>
      </c>
      <c r="AP52" s="8">
        <v>-4486267.08</v>
      </c>
      <c r="AQ52" s="4">
        <v>-36464.77</v>
      </c>
      <c r="AR52" s="4">
        <v>-39483.94</v>
      </c>
      <c r="AS52" s="24">
        <f t="shared" si="7"/>
        <v>-4562215.79</v>
      </c>
      <c r="AT52" s="8">
        <v>-237709.75</v>
      </c>
      <c r="AU52" s="8">
        <v>0</v>
      </c>
      <c r="AV52" s="12">
        <f t="shared" si="8"/>
        <v>-5110806.8100000005</v>
      </c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 ht="12.75">
      <c r="A53" s="30" t="s">
        <v>195</v>
      </c>
      <c r="B53" s="29" t="s">
        <v>96</v>
      </c>
      <c r="C53" s="17" t="s">
        <v>301</v>
      </c>
      <c r="D53" s="8">
        <v>6189343.39</v>
      </c>
      <c r="E53" s="8">
        <v>0</v>
      </c>
      <c r="F53" s="8">
        <v>104335.52</v>
      </c>
      <c r="G53" s="8">
        <v>2683.76</v>
      </c>
      <c r="H53" s="8">
        <v>43830.48</v>
      </c>
      <c r="I53" s="8">
        <v>0</v>
      </c>
      <c r="J53" s="8">
        <v>0</v>
      </c>
      <c r="K53" s="26">
        <f t="shared" si="0"/>
        <v>6340193.149999999</v>
      </c>
      <c r="L53" s="8">
        <v>89341524.33</v>
      </c>
      <c r="M53" s="4">
        <v>0</v>
      </c>
      <c r="N53" s="4">
        <v>617465.57</v>
      </c>
      <c r="O53" s="24">
        <f t="shared" si="1"/>
        <v>89958989.89999999</v>
      </c>
      <c r="P53" s="8">
        <v>39130856.99</v>
      </c>
      <c r="Q53" s="8">
        <v>0</v>
      </c>
      <c r="R53" s="12">
        <f t="shared" si="2"/>
        <v>135430040.04</v>
      </c>
      <c r="S53" s="8">
        <v>5791891.08</v>
      </c>
      <c r="T53" s="8">
        <v>0</v>
      </c>
      <c r="U53" s="8">
        <v>115439.16</v>
      </c>
      <c r="V53" s="8">
        <v>2255.16</v>
      </c>
      <c r="W53" s="8">
        <v>48578.52</v>
      </c>
      <c r="X53" s="8">
        <v>0</v>
      </c>
      <c r="Y53" s="8">
        <v>0</v>
      </c>
      <c r="Z53" s="26">
        <f t="shared" si="3"/>
        <v>5958163.92</v>
      </c>
      <c r="AA53" s="8">
        <v>94310420.76</v>
      </c>
      <c r="AB53" s="4">
        <v>0</v>
      </c>
      <c r="AC53" s="4">
        <v>651807.84</v>
      </c>
      <c r="AD53" s="24">
        <f t="shared" si="4"/>
        <v>94962228.60000001</v>
      </c>
      <c r="AE53" s="8">
        <v>41307193.08</v>
      </c>
      <c r="AF53" s="8">
        <v>0</v>
      </c>
      <c r="AG53" s="12">
        <f t="shared" si="5"/>
        <v>142227585.60000002</v>
      </c>
      <c r="AH53" s="8">
        <v>397452.31</v>
      </c>
      <c r="AI53" s="8">
        <v>0</v>
      </c>
      <c r="AJ53" s="8">
        <v>-11103.64</v>
      </c>
      <c r="AK53" s="8">
        <v>428.6</v>
      </c>
      <c r="AL53" s="8">
        <v>-4748.04</v>
      </c>
      <c r="AM53" s="8">
        <v>0</v>
      </c>
      <c r="AN53" s="8">
        <v>0</v>
      </c>
      <c r="AO53" s="26">
        <f t="shared" si="6"/>
        <v>382029.23</v>
      </c>
      <c r="AP53" s="8">
        <v>-4968896.43</v>
      </c>
      <c r="AQ53" s="4">
        <v>0</v>
      </c>
      <c r="AR53" s="4">
        <v>-34342.27</v>
      </c>
      <c r="AS53" s="24">
        <f t="shared" si="7"/>
        <v>-5003238.699999999</v>
      </c>
      <c r="AT53" s="8">
        <v>-2176336.09</v>
      </c>
      <c r="AU53" s="8">
        <v>0</v>
      </c>
      <c r="AV53" s="12">
        <f t="shared" si="8"/>
        <v>-6797545.559999999</v>
      </c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 ht="12.75">
      <c r="A54" s="30" t="s">
        <v>205</v>
      </c>
      <c r="B54" s="29" t="s">
        <v>92</v>
      </c>
      <c r="C54" s="17" t="s">
        <v>302</v>
      </c>
      <c r="D54" s="8">
        <v>1127565.62</v>
      </c>
      <c r="E54" s="8">
        <v>1226991.57</v>
      </c>
      <c r="F54" s="8">
        <v>18765.74</v>
      </c>
      <c r="G54" s="8">
        <v>490.03</v>
      </c>
      <c r="H54" s="8">
        <v>6505.86</v>
      </c>
      <c r="I54" s="8">
        <v>179702.01</v>
      </c>
      <c r="J54" s="8">
        <v>427273.78</v>
      </c>
      <c r="K54" s="26">
        <f t="shared" si="0"/>
        <v>2987294.6100000003</v>
      </c>
      <c r="L54" s="8">
        <v>40503018</v>
      </c>
      <c r="M54" s="4">
        <v>245380.52</v>
      </c>
      <c r="N54" s="4">
        <v>19559.28</v>
      </c>
      <c r="O54" s="24">
        <f t="shared" si="1"/>
        <v>40767957.800000004</v>
      </c>
      <c r="P54" s="8">
        <v>0</v>
      </c>
      <c r="Q54" s="8">
        <v>0</v>
      </c>
      <c r="R54" s="12">
        <f t="shared" si="2"/>
        <v>43755252.410000004</v>
      </c>
      <c r="S54" s="8">
        <v>1151693.04</v>
      </c>
      <c r="T54" s="8">
        <v>1344158.52</v>
      </c>
      <c r="U54" s="8">
        <v>19641.36</v>
      </c>
      <c r="V54" s="8">
        <v>432.84</v>
      </c>
      <c r="W54" s="8">
        <v>6457.68</v>
      </c>
      <c r="X54" s="8">
        <v>197653.92</v>
      </c>
      <c r="Y54" s="8">
        <v>352589.52</v>
      </c>
      <c r="Z54" s="26">
        <f t="shared" si="3"/>
        <v>3072626.88</v>
      </c>
      <c r="AA54" s="8">
        <v>42755669.28</v>
      </c>
      <c r="AB54" s="4">
        <v>259027.8</v>
      </c>
      <c r="AC54" s="4">
        <v>20647.08</v>
      </c>
      <c r="AD54" s="24">
        <f t="shared" si="4"/>
        <v>43035344.16</v>
      </c>
      <c r="AE54" s="8">
        <v>0</v>
      </c>
      <c r="AF54" s="8">
        <v>0</v>
      </c>
      <c r="AG54" s="12">
        <f t="shared" si="5"/>
        <v>46107971.04</v>
      </c>
      <c r="AH54" s="8">
        <v>-24127.42</v>
      </c>
      <c r="AI54" s="8">
        <v>-117166.95</v>
      </c>
      <c r="AJ54" s="8">
        <v>-875.62</v>
      </c>
      <c r="AK54" s="8">
        <v>57.19</v>
      </c>
      <c r="AL54" s="8">
        <v>48.18</v>
      </c>
      <c r="AM54" s="8">
        <v>-17951.91</v>
      </c>
      <c r="AN54" s="8">
        <v>74684.26</v>
      </c>
      <c r="AO54" s="26">
        <f t="shared" si="6"/>
        <v>-85332.27</v>
      </c>
      <c r="AP54" s="8">
        <v>-2252651.28</v>
      </c>
      <c r="AQ54" s="4">
        <v>-13647.28</v>
      </c>
      <c r="AR54" s="4">
        <v>-1087.8</v>
      </c>
      <c r="AS54" s="24">
        <f t="shared" si="7"/>
        <v>-2267386.3599999994</v>
      </c>
      <c r="AT54" s="8">
        <v>0</v>
      </c>
      <c r="AU54" s="8">
        <v>0</v>
      </c>
      <c r="AV54" s="12">
        <f t="shared" si="8"/>
        <v>-2352718.6299999994</v>
      </c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 ht="12.75">
      <c r="A55" s="30" t="s">
        <v>207</v>
      </c>
      <c r="B55" s="29" t="s">
        <v>92</v>
      </c>
      <c r="C55" s="17" t="s">
        <v>303</v>
      </c>
      <c r="D55" s="8">
        <v>4511736.13</v>
      </c>
      <c r="E55" s="8">
        <v>5456126.45</v>
      </c>
      <c r="F55" s="8">
        <v>79792.29</v>
      </c>
      <c r="G55" s="8">
        <v>2073.28</v>
      </c>
      <c r="H55" s="8">
        <v>30222.92</v>
      </c>
      <c r="I55" s="8">
        <v>862570.26</v>
      </c>
      <c r="J55" s="8">
        <v>1430853.19</v>
      </c>
      <c r="K55" s="26">
        <f t="shared" si="0"/>
        <v>12373374.519999998</v>
      </c>
      <c r="L55" s="4">
        <v>86963735.68</v>
      </c>
      <c r="M55" s="4">
        <v>1639163.99</v>
      </c>
      <c r="N55" s="4">
        <v>336337.2</v>
      </c>
      <c r="O55" s="24">
        <f t="shared" si="1"/>
        <v>88939236.87</v>
      </c>
      <c r="P55" s="8">
        <v>10327391.57</v>
      </c>
      <c r="Q55" s="8">
        <v>0</v>
      </c>
      <c r="R55" s="12">
        <f t="shared" si="2"/>
        <v>111640002.96000001</v>
      </c>
      <c r="S55" s="8">
        <v>4586090.28</v>
      </c>
      <c r="T55" s="8">
        <v>5443659</v>
      </c>
      <c r="U55" s="8">
        <v>64460.28</v>
      </c>
      <c r="V55" s="8">
        <v>1510.92</v>
      </c>
      <c r="W55" s="8">
        <v>25975.2</v>
      </c>
      <c r="X55" s="8">
        <v>963154.92</v>
      </c>
      <c r="Y55" s="8">
        <v>1323939.72</v>
      </c>
      <c r="Z55" s="26">
        <f t="shared" si="3"/>
        <v>12408790.32</v>
      </c>
      <c r="AA55" s="4">
        <v>91800387</v>
      </c>
      <c r="AB55" s="4">
        <v>1730329.2</v>
      </c>
      <c r="AC55" s="4">
        <v>355043.64</v>
      </c>
      <c r="AD55" s="24">
        <f t="shared" si="4"/>
        <v>93885759.84</v>
      </c>
      <c r="AE55" s="8">
        <v>10901768.88</v>
      </c>
      <c r="AF55" s="8">
        <v>0</v>
      </c>
      <c r="AG55" s="12">
        <f t="shared" si="5"/>
        <v>117196319.03999999</v>
      </c>
      <c r="AH55" s="8">
        <v>-74354.15</v>
      </c>
      <c r="AI55" s="8">
        <v>12467.45</v>
      </c>
      <c r="AJ55" s="8">
        <v>15332.01</v>
      </c>
      <c r="AK55" s="8">
        <v>562.36</v>
      </c>
      <c r="AL55" s="8">
        <v>4247.72</v>
      </c>
      <c r="AM55" s="8">
        <v>-100584.66</v>
      </c>
      <c r="AN55" s="8">
        <v>106913.47</v>
      </c>
      <c r="AO55" s="26">
        <f t="shared" si="6"/>
        <v>-35415.79999999999</v>
      </c>
      <c r="AP55" s="4">
        <v>-4836651.32</v>
      </c>
      <c r="AQ55" s="4">
        <v>-91165.21</v>
      </c>
      <c r="AR55" s="4">
        <v>-18706.44</v>
      </c>
      <c r="AS55" s="24">
        <f t="shared" si="7"/>
        <v>-4946522.970000001</v>
      </c>
      <c r="AT55" s="8">
        <v>-574377.31</v>
      </c>
      <c r="AU55" s="8">
        <v>0</v>
      </c>
      <c r="AV55" s="12">
        <f t="shared" si="8"/>
        <v>-5556316.08</v>
      </c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 ht="12.75">
      <c r="A56" s="30" t="s">
        <v>210</v>
      </c>
      <c r="B56" s="29" t="s">
        <v>92</v>
      </c>
      <c r="C56" s="18" t="s">
        <v>304</v>
      </c>
      <c r="D56" s="8">
        <v>21434392.79</v>
      </c>
      <c r="E56" s="8">
        <v>21029805.15</v>
      </c>
      <c r="F56" s="8">
        <v>332900.94</v>
      </c>
      <c r="G56" s="8">
        <v>8807.57</v>
      </c>
      <c r="H56" s="8">
        <v>117661.06</v>
      </c>
      <c r="I56" s="8">
        <v>3204821.71</v>
      </c>
      <c r="J56" s="8">
        <v>4095289.59</v>
      </c>
      <c r="K56" s="26">
        <f t="shared" si="0"/>
        <v>50223678.81</v>
      </c>
      <c r="L56" s="4">
        <v>229351066.47</v>
      </c>
      <c r="M56" s="4">
        <v>4353466.33</v>
      </c>
      <c r="N56" s="4">
        <v>4288949.21</v>
      </c>
      <c r="O56" s="24">
        <f t="shared" si="1"/>
        <v>237993482.01000002</v>
      </c>
      <c r="P56" s="8">
        <v>95989157.93</v>
      </c>
      <c r="Q56" s="8">
        <v>0</v>
      </c>
      <c r="R56" s="12">
        <f t="shared" si="2"/>
        <v>384206318.75000006</v>
      </c>
      <c r="S56" s="8">
        <v>22807169.88</v>
      </c>
      <c r="T56" s="8">
        <v>21733710.72</v>
      </c>
      <c r="U56" s="8">
        <v>314425.92</v>
      </c>
      <c r="V56" s="8">
        <v>7105.68</v>
      </c>
      <c r="W56" s="8">
        <v>114726.36</v>
      </c>
      <c r="X56" s="8">
        <v>3554706.24</v>
      </c>
      <c r="Y56" s="8">
        <v>3552918.24</v>
      </c>
      <c r="Z56" s="26">
        <f t="shared" si="3"/>
        <v>52084763.04</v>
      </c>
      <c r="AA56" s="4">
        <v>242106856.32</v>
      </c>
      <c r="AB56" s="4">
        <v>4595592.48</v>
      </c>
      <c r="AC56" s="4">
        <v>4527492.12</v>
      </c>
      <c r="AD56" s="24">
        <f t="shared" si="4"/>
        <v>251229940.92</v>
      </c>
      <c r="AE56" s="8">
        <v>101327775</v>
      </c>
      <c r="AF56" s="8">
        <v>0</v>
      </c>
      <c r="AG56" s="12">
        <f t="shared" si="5"/>
        <v>404642478.96</v>
      </c>
      <c r="AH56" s="8">
        <v>-1372777.09</v>
      </c>
      <c r="AI56" s="8">
        <v>-703905.57</v>
      </c>
      <c r="AJ56" s="8">
        <v>18475.02</v>
      </c>
      <c r="AK56" s="8">
        <v>1701.89</v>
      </c>
      <c r="AL56" s="8">
        <v>2934.7</v>
      </c>
      <c r="AM56" s="8">
        <v>-349884.53</v>
      </c>
      <c r="AN56" s="8">
        <v>542371.35</v>
      </c>
      <c r="AO56" s="26">
        <f t="shared" si="6"/>
        <v>-1861084.23</v>
      </c>
      <c r="AP56" s="4">
        <v>-12755789.85</v>
      </c>
      <c r="AQ56" s="4">
        <v>-242126.15</v>
      </c>
      <c r="AR56" s="4">
        <v>-238542.91</v>
      </c>
      <c r="AS56" s="24">
        <f t="shared" si="7"/>
        <v>-13236458.91</v>
      </c>
      <c r="AT56" s="8">
        <v>-5338617.07</v>
      </c>
      <c r="AU56" s="8">
        <v>0</v>
      </c>
      <c r="AV56" s="12">
        <f t="shared" si="8"/>
        <v>-20436160.21</v>
      </c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 ht="12.75">
      <c r="A57" s="30" t="s">
        <v>214</v>
      </c>
      <c r="B57" s="29" t="s">
        <v>92</v>
      </c>
      <c r="C57" s="17" t="s">
        <v>305</v>
      </c>
      <c r="D57" s="8">
        <v>5717809.96</v>
      </c>
      <c r="E57" s="8">
        <v>4536573.47</v>
      </c>
      <c r="F57" s="8">
        <v>68520.98</v>
      </c>
      <c r="G57" s="8">
        <v>2072.5</v>
      </c>
      <c r="H57" s="8">
        <v>24354.04</v>
      </c>
      <c r="I57" s="8">
        <v>616018.02</v>
      </c>
      <c r="J57" s="8">
        <v>922357.84</v>
      </c>
      <c r="K57" s="26">
        <f t="shared" si="0"/>
        <v>11887706.809999999</v>
      </c>
      <c r="L57" s="8">
        <v>58962422.66</v>
      </c>
      <c r="M57" s="4">
        <v>584707.68</v>
      </c>
      <c r="N57" s="4">
        <v>146182.94</v>
      </c>
      <c r="O57" s="24">
        <f t="shared" si="1"/>
        <v>59693313.279999994</v>
      </c>
      <c r="P57" s="4">
        <v>0</v>
      </c>
      <c r="Q57" s="8">
        <v>0</v>
      </c>
      <c r="R57" s="12">
        <f t="shared" si="2"/>
        <v>71581020.08999999</v>
      </c>
      <c r="S57" s="8">
        <v>5515771.8</v>
      </c>
      <c r="T57" s="8">
        <v>4771846.68</v>
      </c>
      <c r="U57" s="8">
        <v>70487.28</v>
      </c>
      <c r="V57" s="8">
        <v>1738.56</v>
      </c>
      <c r="W57" s="8">
        <v>24697.32</v>
      </c>
      <c r="X57" s="8">
        <v>671651.4</v>
      </c>
      <c r="Y57" s="8">
        <v>876221.64</v>
      </c>
      <c r="Z57" s="26">
        <f t="shared" si="3"/>
        <v>11932414.680000002</v>
      </c>
      <c r="AA57" s="8">
        <v>62241728.4</v>
      </c>
      <c r="AB57" s="4">
        <v>617227.32</v>
      </c>
      <c r="AC57" s="4">
        <v>154313.4</v>
      </c>
      <c r="AD57" s="24">
        <f t="shared" si="4"/>
        <v>63013269.12</v>
      </c>
      <c r="AE57" s="4">
        <v>0</v>
      </c>
      <c r="AF57" s="8">
        <v>0</v>
      </c>
      <c r="AG57" s="12">
        <f t="shared" si="5"/>
        <v>74945683.8</v>
      </c>
      <c r="AH57" s="8">
        <v>202038.16</v>
      </c>
      <c r="AI57" s="8">
        <v>-235273.21</v>
      </c>
      <c r="AJ57" s="8">
        <v>-1966.3</v>
      </c>
      <c r="AK57" s="8">
        <v>333.94</v>
      </c>
      <c r="AL57" s="8">
        <v>-343.28</v>
      </c>
      <c r="AM57" s="8">
        <v>-55633.38</v>
      </c>
      <c r="AN57" s="8">
        <v>46136.2</v>
      </c>
      <c r="AO57" s="26">
        <f t="shared" si="6"/>
        <v>-44707.86999999998</v>
      </c>
      <c r="AP57" s="8">
        <v>-3279305.74</v>
      </c>
      <c r="AQ57" s="4">
        <v>-32519.64</v>
      </c>
      <c r="AR57" s="4">
        <v>-8130.46</v>
      </c>
      <c r="AS57" s="24">
        <f t="shared" si="7"/>
        <v>-3319955.8400000003</v>
      </c>
      <c r="AT57" s="4">
        <v>0</v>
      </c>
      <c r="AU57" s="8">
        <v>0</v>
      </c>
      <c r="AV57" s="12">
        <f t="shared" si="8"/>
        <v>-3364663.7100000004</v>
      </c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 ht="12.75">
      <c r="A58" s="30" t="s">
        <v>306</v>
      </c>
      <c r="B58" s="29" t="s">
        <v>92</v>
      </c>
      <c r="C58" s="17" t="s">
        <v>307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26">
        <f t="shared" si="0"/>
        <v>0</v>
      </c>
      <c r="L58" s="8">
        <v>0</v>
      </c>
      <c r="M58" s="4">
        <v>0</v>
      </c>
      <c r="N58" s="4">
        <v>0</v>
      </c>
      <c r="O58" s="24">
        <f t="shared" si="1"/>
        <v>0</v>
      </c>
      <c r="P58" s="4">
        <v>0</v>
      </c>
      <c r="Q58" s="8">
        <v>125166.16</v>
      </c>
      <c r="R58" s="12">
        <f t="shared" si="2"/>
        <v>125166.16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26">
        <f t="shared" si="3"/>
        <v>0</v>
      </c>
      <c r="AA58" s="8">
        <v>0</v>
      </c>
      <c r="AB58" s="4">
        <v>0</v>
      </c>
      <c r="AC58" s="4">
        <v>0</v>
      </c>
      <c r="AD58" s="24">
        <f t="shared" si="4"/>
        <v>0</v>
      </c>
      <c r="AE58" s="4">
        <v>0</v>
      </c>
      <c r="AF58" s="8">
        <v>132127.56</v>
      </c>
      <c r="AG58" s="12">
        <f t="shared" si="5"/>
        <v>132127.56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26">
        <f t="shared" si="6"/>
        <v>0</v>
      </c>
      <c r="AP58" s="8">
        <v>0</v>
      </c>
      <c r="AQ58" s="4">
        <v>0</v>
      </c>
      <c r="AR58" s="4">
        <v>0</v>
      </c>
      <c r="AS58" s="24">
        <f t="shared" si="7"/>
        <v>0</v>
      </c>
      <c r="AT58" s="4">
        <v>0</v>
      </c>
      <c r="AU58" s="8">
        <v>-6961.4</v>
      </c>
      <c r="AV58" s="12">
        <f t="shared" si="8"/>
        <v>-6961.4</v>
      </c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 ht="12.75">
      <c r="A59" s="30" t="s">
        <v>216</v>
      </c>
      <c r="B59" s="29" t="s">
        <v>92</v>
      </c>
      <c r="C59" s="18" t="s">
        <v>308</v>
      </c>
      <c r="D59" s="8">
        <v>1189686.07</v>
      </c>
      <c r="E59" s="8">
        <v>1604595.85</v>
      </c>
      <c r="F59" s="8">
        <v>24236.02</v>
      </c>
      <c r="G59" s="8">
        <v>733.05</v>
      </c>
      <c r="H59" s="8">
        <v>8614.08</v>
      </c>
      <c r="I59" s="8">
        <v>228936.62</v>
      </c>
      <c r="J59" s="8">
        <v>534082.95</v>
      </c>
      <c r="K59" s="26">
        <f t="shared" si="0"/>
        <v>3590884.6399999997</v>
      </c>
      <c r="L59" s="8">
        <v>42322479.11</v>
      </c>
      <c r="M59" s="4">
        <v>85281.34</v>
      </c>
      <c r="N59" s="4">
        <v>65408.46</v>
      </c>
      <c r="O59" s="24">
        <f t="shared" si="1"/>
        <v>42473168.910000004</v>
      </c>
      <c r="P59" s="4">
        <v>19383570.29</v>
      </c>
      <c r="Q59" s="8">
        <v>0</v>
      </c>
      <c r="R59" s="12">
        <f t="shared" si="2"/>
        <v>65447623.84</v>
      </c>
      <c r="S59" s="8">
        <v>1151287.8</v>
      </c>
      <c r="T59" s="8">
        <v>1711355.64</v>
      </c>
      <c r="U59" s="8">
        <v>25279.32</v>
      </c>
      <c r="V59" s="8">
        <v>623.52</v>
      </c>
      <c r="W59" s="8">
        <v>8857.32</v>
      </c>
      <c r="X59" s="8">
        <v>244477.68</v>
      </c>
      <c r="Y59" s="8">
        <v>533921.76</v>
      </c>
      <c r="Z59" s="26">
        <f t="shared" si="3"/>
        <v>3675803.04</v>
      </c>
      <c r="AA59" s="8">
        <v>44676323.16</v>
      </c>
      <c r="AB59" s="4">
        <v>90024.48</v>
      </c>
      <c r="AC59" s="4">
        <v>69046.32</v>
      </c>
      <c r="AD59" s="24">
        <f t="shared" si="4"/>
        <v>44835393.95999999</v>
      </c>
      <c r="AE59" s="4">
        <v>20461623.96</v>
      </c>
      <c r="AF59" s="8">
        <v>0</v>
      </c>
      <c r="AG59" s="12">
        <f t="shared" si="5"/>
        <v>68972820.96</v>
      </c>
      <c r="AH59" s="8">
        <v>38398.27</v>
      </c>
      <c r="AI59" s="8">
        <v>-106759.79</v>
      </c>
      <c r="AJ59" s="8">
        <v>-1043.3</v>
      </c>
      <c r="AK59" s="8">
        <v>109.53</v>
      </c>
      <c r="AL59" s="8">
        <v>-243.24</v>
      </c>
      <c r="AM59" s="8">
        <v>-15541.06</v>
      </c>
      <c r="AN59" s="8">
        <v>161.19</v>
      </c>
      <c r="AO59" s="26">
        <f t="shared" si="6"/>
        <v>-84918.4</v>
      </c>
      <c r="AP59" s="8">
        <v>-2353844.05</v>
      </c>
      <c r="AQ59" s="4">
        <v>-4743.14</v>
      </c>
      <c r="AR59" s="4">
        <v>-3637.86</v>
      </c>
      <c r="AS59" s="24">
        <f t="shared" si="7"/>
        <v>-2362225.05</v>
      </c>
      <c r="AT59" s="4">
        <v>-1078053.67</v>
      </c>
      <c r="AU59" s="8">
        <v>0</v>
      </c>
      <c r="AV59" s="12">
        <f t="shared" si="8"/>
        <v>-3525197.1199999996</v>
      </c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 ht="12.75">
      <c r="A60" s="31" t="s">
        <v>218</v>
      </c>
      <c r="B60" s="31" t="s">
        <v>92</v>
      </c>
      <c r="C60" s="20" t="s">
        <v>309</v>
      </c>
      <c r="D60" s="8">
        <v>10821491.62</v>
      </c>
      <c r="E60" s="8">
        <v>8445317.49</v>
      </c>
      <c r="F60" s="8">
        <v>129163.61</v>
      </c>
      <c r="G60" s="8">
        <v>3372.87</v>
      </c>
      <c r="H60" s="8">
        <v>44779.48</v>
      </c>
      <c r="I60" s="8">
        <v>1231379.37</v>
      </c>
      <c r="J60" s="8">
        <v>2063359.25</v>
      </c>
      <c r="K60" s="26">
        <f t="shared" si="0"/>
        <v>22738863.69</v>
      </c>
      <c r="L60" s="8">
        <v>102073750.68</v>
      </c>
      <c r="M60" s="4">
        <v>2093067.17</v>
      </c>
      <c r="N60" s="4">
        <v>818958.85</v>
      </c>
      <c r="O60" s="24">
        <f t="shared" si="1"/>
        <v>104985776.7</v>
      </c>
      <c r="P60" s="4">
        <v>0</v>
      </c>
      <c r="Q60" s="8">
        <v>0</v>
      </c>
      <c r="R60" s="12">
        <f t="shared" si="2"/>
        <v>127724640.39</v>
      </c>
      <c r="S60" s="8">
        <v>10784874.36</v>
      </c>
      <c r="T60" s="8">
        <v>9147568.92</v>
      </c>
      <c r="U60" s="8">
        <v>133667.88</v>
      </c>
      <c r="V60" s="8">
        <v>2946</v>
      </c>
      <c r="W60" s="8">
        <v>43946.88</v>
      </c>
      <c r="X60" s="8">
        <v>1350609.12</v>
      </c>
      <c r="Y60" s="8">
        <v>1640952.36</v>
      </c>
      <c r="Z60" s="26">
        <f t="shared" si="3"/>
        <v>23104565.52</v>
      </c>
      <c r="AA60" s="8">
        <v>107750773.8</v>
      </c>
      <c r="AB60" s="4">
        <v>2209477.08</v>
      </c>
      <c r="AC60" s="4">
        <v>864507.72</v>
      </c>
      <c r="AD60" s="24">
        <f t="shared" si="4"/>
        <v>110824758.6</v>
      </c>
      <c r="AE60" s="4">
        <v>0</v>
      </c>
      <c r="AF60" s="8">
        <v>0</v>
      </c>
      <c r="AG60" s="12">
        <f t="shared" si="5"/>
        <v>133929324.11999999</v>
      </c>
      <c r="AH60" s="8">
        <v>36617.26</v>
      </c>
      <c r="AI60" s="8">
        <v>-702251.43</v>
      </c>
      <c r="AJ60" s="8">
        <v>-4504.27</v>
      </c>
      <c r="AK60" s="8">
        <v>426.87</v>
      </c>
      <c r="AL60" s="8">
        <v>832.6</v>
      </c>
      <c r="AM60" s="8">
        <v>-119229.75</v>
      </c>
      <c r="AN60" s="8">
        <v>422406.89</v>
      </c>
      <c r="AO60" s="26">
        <f t="shared" si="6"/>
        <v>-365701.8300000001</v>
      </c>
      <c r="AP60" s="8">
        <v>-5677023.12</v>
      </c>
      <c r="AQ60" s="4">
        <v>-116409.91</v>
      </c>
      <c r="AR60" s="4">
        <v>-45548.87</v>
      </c>
      <c r="AS60" s="24">
        <f t="shared" si="7"/>
        <v>-5838981.9</v>
      </c>
      <c r="AT60" s="4">
        <v>0</v>
      </c>
      <c r="AU60" s="8">
        <v>0</v>
      </c>
      <c r="AV60" s="12">
        <f t="shared" si="8"/>
        <v>-6204683.73</v>
      </c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1:119" ht="12.75">
      <c r="K61" s="3"/>
      <c r="Z61" s="3"/>
      <c r="AO61" s="3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4:119" ht="12.75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1:119" ht="12.75">
      <c r="K63" s="3"/>
      <c r="Z63" s="3"/>
      <c r="AO63" s="3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4:119" ht="12.75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1:119" ht="12.75">
      <c r="K65" s="3"/>
      <c r="Z65" s="3"/>
      <c r="AO65" s="3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4:119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1:119" ht="12.75">
      <c r="K67" s="3"/>
      <c r="Z67" s="3"/>
      <c r="AO67" s="3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1:119" ht="12.75">
      <c r="K68" s="3"/>
      <c r="Z68" s="3"/>
      <c r="AO68" s="3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1:119" ht="12.75">
      <c r="K69" s="3"/>
      <c r="Z69" s="3"/>
      <c r="AO69" s="3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1:119" ht="12.75">
      <c r="K70" s="3"/>
      <c r="Z70" s="3"/>
      <c r="AO70" s="3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1:119" ht="12.75">
      <c r="K71" s="3"/>
      <c r="Z71" s="3"/>
      <c r="AO71" s="3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1:119" ht="12.75">
      <c r="K72" s="3"/>
      <c r="Z72" s="3"/>
      <c r="AO72" s="3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1:119" ht="12.75">
      <c r="K73" s="3"/>
      <c r="Z73" s="3"/>
      <c r="AO73" s="3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1:119" ht="12.75">
      <c r="K74" s="3"/>
      <c r="Z74" s="3"/>
      <c r="AO74" s="3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1:119" ht="12.75">
      <c r="K75" s="3"/>
      <c r="Z75" s="3"/>
      <c r="AO75" s="3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1:119" ht="12.75">
      <c r="K76" s="3"/>
      <c r="Z76" s="3"/>
      <c r="AO76" s="3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1:119" ht="12.75">
      <c r="K77" s="3"/>
      <c r="Z77" s="3"/>
      <c r="AO77" s="3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1:119" ht="12.75">
      <c r="K78" s="3"/>
      <c r="Z78" s="3"/>
      <c r="AO78" s="3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1:119" ht="12.75">
      <c r="K79" s="3"/>
      <c r="Z79" s="3"/>
      <c r="AO79" s="3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1:119" ht="12.75">
      <c r="K80" s="3"/>
      <c r="Z80" s="3"/>
      <c r="AO80" s="3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1:119" ht="12.75">
      <c r="K81" s="3"/>
      <c r="Z81" s="3"/>
      <c r="AO81" s="3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1:119" ht="12.75">
      <c r="K82" s="3"/>
      <c r="Z82" s="3"/>
      <c r="AO82" s="3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1:119" ht="12.75">
      <c r="K83" s="3"/>
      <c r="Z83" s="3"/>
      <c r="AO83" s="3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1:119" ht="12.75">
      <c r="K84" s="3"/>
      <c r="Z84" s="3"/>
      <c r="AO84" s="3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1:119" ht="12.75">
      <c r="K85" s="3"/>
      <c r="Z85" s="3"/>
      <c r="AO85" s="3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1:119" ht="12.75">
      <c r="K86" s="3"/>
      <c r="Z86" s="3"/>
      <c r="AO86" s="3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1:119" ht="12.75">
      <c r="K87" s="3"/>
      <c r="Z87" s="3"/>
      <c r="AO87" s="3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1:119" ht="12.75">
      <c r="K88" s="3"/>
      <c r="Z88" s="3"/>
      <c r="AO88" s="3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1:119" ht="12.75">
      <c r="K89" s="3"/>
      <c r="Z89" s="3"/>
      <c r="AO89" s="3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1:119" ht="12.75">
      <c r="K90" s="3"/>
      <c r="Z90" s="3"/>
      <c r="AO90" s="3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</row>
    <row r="91" spans="11:119" ht="12.75">
      <c r="K91" s="3"/>
      <c r="Z91" s="3"/>
      <c r="AO91" s="3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1:119" ht="12.75">
      <c r="K92" s="3"/>
      <c r="Z92" s="3"/>
      <c r="AO92" s="3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</row>
    <row r="93" spans="11:119" ht="12.75">
      <c r="K93" s="3"/>
      <c r="Z93" s="3"/>
      <c r="AO93" s="3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</row>
    <row r="94" spans="11:119" ht="12.75">
      <c r="K94" s="3"/>
      <c r="Z94" s="3"/>
      <c r="AO94" s="3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</row>
    <row r="95" spans="11:119" ht="12.75">
      <c r="K95" s="3"/>
      <c r="Z95" s="3"/>
      <c r="AO95" s="3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</row>
    <row r="96" spans="11:119" ht="12.75">
      <c r="K96" s="3"/>
      <c r="Z96" s="3"/>
      <c r="AO96" s="3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</row>
    <row r="97" spans="11:119" ht="12.75">
      <c r="K97" s="3"/>
      <c r="Z97" s="3"/>
      <c r="AO97" s="3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</row>
    <row r="98" spans="11:119" ht="12.75">
      <c r="K98" s="3"/>
      <c r="Z98" s="3"/>
      <c r="AO98" s="3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</row>
    <row r="99" spans="11:119" ht="12.75">
      <c r="K99" s="3"/>
      <c r="Z99" s="3"/>
      <c r="AO99" s="3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</row>
    <row r="100" spans="11:119" ht="12.75">
      <c r="K100" s="3"/>
      <c r="Z100" s="3"/>
      <c r="AO100" s="3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</row>
    <row r="101" spans="11:119" ht="12.75">
      <c r="K101" s="3"/>
      <c r="Z101" s="3"/>
      <c r="AO101" s="3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</row>
    <row r="102" spans="11:119" ht="12.75">
      <c r="K102" s="3"/>
      <c r="Z102" s="3"/>
      <c r="AO102" s="3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</row>
    <row r="103" spans="11:119" ht="12.75">
      <c r="K103" s="3"/>
      <c r="Z103" s="3"/>
      <c r="AO103" s="3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</row>
    <row r="104" spans="11:119" ht="12.75">
      <c r="K104" s="3"/>
      <c r="Z104" s="3"/>
      <c r="AO104" s="3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</row>
    <row r="105" spans="11:119" ht="12.75">
      <c r="K105" s="3"/>
      <c r="Z105" s="3"/>
      <c r="AO105" s="3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</row>
    <row r="106" spans="11:119" ht="12.75">
      <c r="K106" s="3"/>
      <c r="Z106" s="3"/>
      <c r="AO106" s="3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</row>
    <row r="107" spans="11:119" ht="12.75">
      <c r="K107" s="3"/>
      <c r="Z107" s="3"/>
      <c r="AO107" s="3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</row>
    <row r="108" spans="11:119" ht="12.75">
      <c r="K108" s="3"/>
      <c r="Z108" s="3"/>
      <c r="AO108" s="3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</row>
    <row r="109" spans="11:119" ht="12.75">
      <c r="K109" s="3"/>
      <c r="Z109" s="3"/>
      <c r="AO109" s="3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</row>
    <row r="110" spans="11:119" ht="12.75">
      <c r="K110" s="3"/>
      <c r="Z110" s="3"/>
      <c r="AO110" s="3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</row>
    <row r="111" spans="11:119" ht="12.75">
      <c r="K111" s="3"/>
      <c r="Z111" s="3"/>
      <c r="AO111" s="3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</row>
    <row r="112" spans="11:119" ht="12.75">
      <c r="K112" s="3"/>
      <c r="Z112" s="3"/>
      <c r="AO112" s="3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</row>
    <row r="113" spans="11:119" ht="12.75">
      <c r="K113" s="3"/>
      <c r="Z113" s="3"/>
      <c r="AO113" s="3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</row>
    <row r="114" spans="11:119" ht="12.75">
      <c r="K114" s="3"/>
      <c r="Z114" s="3"/>
      <c r="AO114" s="3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</row>
    <row r="115" spans="11:119" ht="12.75">
      <c r="K115" s="3"/>
      <c r="Z115" s="3"/>
      <c r="AO115" s="3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</row>
    <row r="116" spans="50:119" ht="12.75"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</row>
    <row r="117" spans="50:119" ht="12.75"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</row>
    <row r="118" spans="50:119" ht="12.75"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</row>
    <row r="119" spans="50:119" ht="12.75"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</row>
    <row r="120" spans="50:119" ht="12.75"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</row>
    <row r="121" spans="50:119" ht="12.75"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</row>
    <row r="122" spans="50:119" ht="12.75"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</row>
    <row r="123" spans="50:119" ht="12.75"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</row>
    <row r="124" spans="50:119" ht="12.75"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</row>
    <row r="125" spans="50:119" ht="12.75"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</row>
    <row r="126" spans="50:119" ht="12.75"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</row>
    <row r="127" spans="50:119" ht="12.75"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</row>
    <row r="128" spans="50:119" ht="12.75"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</row>
    <row r="129" spans="50:119" ht="12.75"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</row>
    <row r="130" spans="50:119" ht="12.75"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</row>
    <row r="131" spans="50:119" ht="12.75"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</row>
    <row r="132" spans="50:119" ht="12.75"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</row>
    <row r="133" spans="50:119" ht="12.75"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</row>
    <row r="134" spans="50:119" ht="12.75"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</row>
    <row r="135" spans="50:119" ht="12.75"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</row>
    <row r="136" spans="50:119" ht="12.75"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</row>
    <row r="137" spans="50:119" ht="12.75"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</row>
    <row r="138" spans="50:119" ht="12.75"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</row>
    <row r="139" spans="50:119" ht="12.75"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</row>
    <row r="140" spans="50:119" ht="12.75"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</row>
    <row r="141" spans="50:119" ht="12.75"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</row>
    <row r="142" spans="50:119" ht="12.75"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</row>
    <row r="143" spans="50:119" ht="12.75"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</row>
    <row r="144" spans="50:119" ht="12.75"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</row>
    <row r="145" spans="50:119" ht="12.75"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</row>
    <row r="146" spans="50:119" ht="12.75"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</row>
    <row r="147" spans="50:119" ht="12.75"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</row>
    <row r="148" spans="50:119" ht="12.75"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</row>
    <row r="149" spans="50:119" ht="12.75"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</row>
    <row r="150" spans="50:119" ht="12.75"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</row>
    <row r="151" spans="50:119" ht="12.75"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</row>
    <row r="152" spans="50:119" ht="12.75"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</row>
    <row r="153" spans="50:119" ht="12.75"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</row>
    <row r="154" spans="50:119" ht="12.75"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</row>
    <row r="155" spans="50:119" ht="12.75"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</row>
    <row r="156" spans="50:119" ht="12.75"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</row>
    <row r="157" spans="50:119" ht="12.75"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</row>
    <row r="158" spans="50:119" ht="12.75"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</row>
    <row r="159" spans="50:119" ht="12.75"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</row>
    <row r="160" spans="50:119" ht="12.75"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</row>
    <row r="161" spans="50:119" ht="12.75"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</row>
    <row r="162" spans="50:119" ht="12.75"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</row>
    <row r="163" spans="50:119" ht="12.75"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</row>
    <row r="164" spans="50:119" ht="12.75"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</row>
    <row r="165" spans="50:119" ht="12.75"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</row>
    <row r="166" spans="50:119" ht="12.75"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</row>
    <row r="167" spans="50:119" ht="12.75"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</row>
    <row r="168" spans="50:119" ht="12.75"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</row>
    <row r="169" spans="50:119" ht="12.75"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</row>
    <row r="170" spans="50:119" ht="12.75"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</row>
    <row r="171" spans="50:119" ht="12.75"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</row>
    <row r="172" spans="50:119" ht="12.75"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</row>
    <row r="173" spans="50:119" ht="12.75"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</row>
    <row r="174" spans="50:119" ht="12.75"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</row>
    <row r="175" spans="50:119" ht="12.75"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</row>
    <row r="176" spans="50:119" ht="12.75"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</row>
    <row r="177" spans="50:119" ht="12.75"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</row>
    <row r="178" spans="50:119" ht="12.75"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</row>
    <row r="179" spans="50:119" ht="12.75"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</row>
    <row r="180" spans="50:119" ht="12.75"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</row>
  </sheetData>
  <sheetProtection/>
  <mergeCells count="41">
    <mergeCell ref="W2:W3"/>
    <mergeCell ref="R2:R3"/>
    <mergeCell ref="AU2:AU3"/>
    <mergeCell ref="AJ2:AJ3"/>
    <mergeCell ref="AK2:AK3"/>
    <mergeCell ref="AL2:AL3"/>
    <mergeCell ref="Y2:Y3"/>
    <mergeCell ref="S2:S3"/>
    <mergeCell ref="AG2:AG3"/>
    <mergeCell ref="U2:U3"/>
    <mergeCell ref="AI2:AI3"/>
    <mergeCell ref="AV2:AV3"/>
    <mergeCell ref="AM2:AM3"/>
    <mergeCell ref="AN2:AN3"/>
    <mergeCell ref="AO2:AO3"/>
    <mergeCell ref="AP2:AS2"/>
    <mergeCell ref="H2:H3"/>
    <mergeCell ref="T2:T3"/>
    <mergeCell ref="AT2:AT3"/>
    <mergeCell ref="Z2:Z3"/>
    <mergeCell ref="AH2:AH3"/>
    <mergeCell ref="AH1:AV1"/>
    <mergeCell ref="AA2:AD2"/>
    <mergeCell ref="AE2:AE3"/>
    <mergeCell ref="AF2:AF3"/>
    <mergeCell ref="D1:R1"/>
    <mergeCell ref="F2:F3"/>
    <mergeCell ref="S1:AG1"/>
    <mergeCell ref="V2:V3"/>
    <mergeCell ref="I2:I3"/>
    <mergeCell ref="X2:X3"/>
    <mergeCell ref="A2:B3"/>
    <mergeCell ref="C2:C3"/>
    <mergeCell ref="P2:P3"/>
    <mergeCell ref="Q2:Q3"/>
    <mergeCell ref="J2:J3"/>
    <mergeCell ref="K2:K3"/>
    <mergeCell ref="D2:D3"/>
    <mergeCell ref="L2:O2"/>
    <mergeCell ref="E2:E3"/>
    <mergeCell ref="G2:G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ES280"/>
  <sheetViews>
    <sheetView zoomScalePageLayoutView="0" workbookViewId="0" topLeftCell="A1">
      <selection activeCell="AO22" sqref="AO22"/>
    </sheetView>
  </sheetViews>
  <sheetFormatPr defaultColWidth="11.421875" defaultRowHeight="12.75"/>
  <cols>
    <col min="1" max="1" width="5.7109375" style="3" bestFit="1" customWidth="1"/>
    <col min="2" max="2" width="5.57421875" style="3" customWidth="1"/>
    <col min="3" max="3" width="26.00390625" style="3" customWidth="1"/>
    <col min="4" max="4" width="11.7109375" style="5" bestFit="1" customWidth="1"/>
    <col min="5" max="5" width="11.7109375" style="3" bestFit="1" customWidth="1"/>
    <col min="6" max="6" width="10.00390625" style="3" bestFit="1" customWidth="1"/>
    <col min="7" max="7" width="10.00390625" style="3" customWidth="1"/>
    <col min="8" max="8" width="10.00390625" style="3" bestFit="1" customWidth="1"/>
    <col min="9" max="9" width="13.00390625" style="3" bestFit="1" customWidth="1"/>
    <col min="10" max="10" width="11.8515625" style="5" bestFit="1" customWidth="1"/>
    <col min="11" max="15" width="15.7109375" style="13" customWidth="1"/>
    <col min="16" max="16" width="11.7109375" style="5" bestFit="1" customWidth="1"/>
    <col min="17" max="17" width="11.7109375" style="3" bestFit="1" customWidth="1"/>
    <col min="18" max="18" width="10.00390625" style="3" bestFit="1" customWidth="1"/>
    <col min="19" max="19" width="10.00390625" style="3" customWidth="1"/>
    <col min="20" max="20" width="10.00390625" style="3" bestFit="1" customWidth="1"/>
    <col min="21" max="21" width="13.00390625" style="3" bestFit="1" customWidth="1"/>
    <col min="22" max="22" width="11.8515625" style="5" bestFit="1" customWidth="1"/>
    <col min="23" max="27" width="15.7109375" style="13" customWidth="1"/>
    <col min="28" max="28" width="11.7109375" style="5" bestFit="1" customWidth="1"/>
    <col min="29" max="29" width="11.7109375" style="3" bestFit="1" customWidth="1"/>
    <col min="30" max="30" width="10.00390625" style="3" bestFit="1" customWidth="1"/>
    <col min="31" max="31" width="10.00390625" style="3" customWidth="1"/>
    <col min="32" max="32" width="10.00390625" style="3" bestFit="1" customWidth="1"/>
    <col min="33" max="33" width="13.00390625" style="3" bestFit="1" customWidth="1"/>
    <col min="34" max="34" width="11.8515625" style="5" bestFit="1" customWidth="1"/>
    <col min="35" max="39" width="15.7109375" style="13" customWidth="1"/>
    <col min="40" max="16384" width="11.421875" style="3" customWidth="1"/>
  </cols>
  <sheetData>
    <row r="1" ht="13.5" thickBot="1"/>
    <row r="2" spans="4:39" ht="93" customHeight="1" thickBot="1">
      <c r="D2" s="92" t="s">
        <v>222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4"/>
      <c r="P2" s="95" t="s">
        <v>227</v>
      </c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7" t="s">
        <v>320</v>
      </c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9"/>
    </row>
    <row r="3" spans="1:39" ht="12.75" customHeight="1">
      <c r="A3" s="62" t="s">
        <v>74</v>
      </c>
      <c r="B3" s="63"/>
      <c r="C3" s="66" t="s">
        <v>77</v>
      </c>
      <c r="D3" s="74" t="s">
        <v>0</v>
      </c>
      <c r="E3" s="76" t="s">
        <v>1</v>
      </c>
      <c r="F3" s="76" t="s">
        <v>6</v>
      </c>
      <c r="G3" s="87" t="s">
        <v>2</v>
      </c>
      <c r="H3" s="76" t="s">
        <v>82</v>
      </c>
      <c r="I3" s="87" t="s">
        <v>7</v>
      </c>
      <c r="J3" s="68" t="s">
        <v>8</v>
      </c>
      <c r="K3" s="72" t="s">
        <v>3</v>
      </c>
      <c r="L3" s="90" t="s">
        <v>4</v>
      </c>
      <c r="M3" s="91"/>
      <c r="N3" s="91"/>
      <c r="O3" s="91"/>
      <c r="P3" s="74" t="s">
        <v>0</v>
      </c>
      <c r="Q3" s="76" t="s">
        <v>1</v>
      </c>
      <c r="R3" s="76" t="s">
        <v>6</v>
      </c>
      <c r="S3" s="87" t="s">
        <v>2</v>
      </c>
      <c r="T3" s="76" t="s">
        <v>82</v>
      </c>
      <c r="U3" s="87" t="s">
        <v>7</v>
      </c>
      <c r="V3" s="68" t="s">
        <v>8</v>
      </c>
      <c r="W3" s="72" t="s">
        <v>3</v>
      </c>
      <c r="X3" s="90" t="s">
        <v>4</v>
      </c>
      <c r="Y3" s="91"/>
      <c r="Z3" s="91"/>
      <c r="AA3" s="91"/>
      <c r="AB3" s="74" t="s">
        <v>0</v>
      </c>
      <c r="AC3" s="76" t="s">
        <v>1</v>
      </c>
      <c r="AD3" s="76" t="s">
        <v>6</v>
      </c>
      <c r="AE3" s="87" t="s">
        <v>2</v>
      </c>
      <c r="AF3" s="76" t="s">
        <v>82</v>
      </c>
      <c r="AG3" s="87" t="s">
        <v>7</v>
      </c>
      <c r="AH3" s="68" t="s">
        <v>8</v>
      </c>
      <c r="AI3" s="72" t="s">
        <v>3</v>
      </c>
      <c r="AJ3" s="90" t="s">
        <v>4</v>
      </c>
      <c r="AK3" s="91"/>
      <c r="AL3" s="91"/>
      <c r="AM3" s="91"/>
    </row>
    <row r="4" spans="1:39" s="1" customFormat="1" ht="41.25" customHeight="1">
      <c r="A4" s="64"/>
      <c r="B4" s="65"/>
      <c r="C4" s="67"/>
      <c r="D4" s="75"/>
      <c r="E4" s="83"/>
      <c r="F4" s="83"/>
      <c r="G4" s="76"/>
      <c r="H4" s="83"/>
      <c r="I4" s="76"/>
      <c r="J4" s="69"/>
      <c r="K4" s="73"/>
      <c r="L4" s="27" t="s">
        <v>220</v>
      </c>
      <c r="M4" s="21" t="s">
        <v>75</v>
      </c>
      <c r="N4" s="21" t="s">
        <v>76</v>
      </c>
      <c r="O4" s="23" t="s">
        <v>223</v>
      </c>
      <c r="P4" s="75"/>
      <c r="Q4" s="83"/>
      <c r="R4" s="83"/>
      <c r="S4" s="76"/>
      <c r="T4" s="83"/>
      <c r="U4" s="76"/>
      <c r="V4" s="69"/>
      <c r="W4" s="73"/>
      <c r="X4" s="27" t="s">
        <v>220</v>
      </c>
      <c r="Y4" s="21" t="s">
        <v>75</v>
      </c>
      <c r="Z4" s="21" t="s">
        <v>76</v>
      </c>
      <c r="AA4" s="23" t="s">
        <v>223</v>
      </c>
      <c r="AB4" s="75"/>
      <c r="AC4" s="83"/>
      <c r="AD4" s="83"/>
      <c r="AE4" s="76"/>
      <c r="AF4" s="83"/>
      <c r="AG4" s="76"/>
      <c r="AH4" s="69"/>
      <c r="AI4" s="73"/>
      <c r="AJ4" s="27" t="s">
        <v>220</v>
      </c>
      <c r="AK4" s="21" t="s">
        <v>75</v>
      </c>
      <c r="AL4" s="21" t="s">
        <v>76</v>
      </c>
      <c r="AM4" s="23" t="s">
        <v>223</v>
      </c>
    </row>
    <row r="5" spans="1:48" ht="12.75" customHeight="1">
      <c r="A5" s="32" t="s">
        <v>84</v>
      </c>
      <c r="B5" s="33" t="s">
        <v>95</v>
      </c>
      <c r="C5" s="25" t="s">
        <v>9</v>
      </c>
      <c r="D5" s="2">
        <v>2849835.61</v>
      </c>
      <c r="E5" s="2">
        <v>2265358.93</v>
      </c>
      <c r="F5" s="2">
        <v>33126.91</v>
      </c>
      <c r="G5" s="2">
        <v>860.75</v>
      </c>
      <c r="H5" s="2">
        <v>12547.48</v>
      </c>
      <c r="I5" s="2">
        <v>322820.3</v>
      </c>
      <c r="J5" s="2">
        <v>615636.41</v>
      </c>
      <c r="K5" s="14">
        <f>SUM(D5:J5)</f>
        <v>6100186.390000001</v>
      </c>
      <c r="L5" s="2">
        <v>27896748.93</v>
      </c>
      <c r="M5" s="2">
        <v>2461795.32</v>
      </c>
      <c r="N5" s="2">
        <v>284342.5</v>
      </c>
      <c r="O5" s="22">
        <f>SUM(L5:N5)</f>
        <v>30642886.75</v>
      </c>
      <c r="P5" s="2">
        <v>3075700.2</v>
      </c>
      <c r="Q5" s="2">
        <v>2241989.28</v>
      </c>
      <c r="R5" s="2">
        <v>26546.16</v>
      </c>
      <c r="S5" s="2">
        <v>622.2</v>
      </c>
      <c r="T5" s="2">
        <v>10697.16</v>
      </c>
      <c r="U5" s="2">
        <v>324016.8</v>
      </c>
      <c r="V5" s="2">
        <v>557784.84</v>
      </c>
      <c r="W5" s="14">
        <f>SUM(P5:V5)</f>
        <v>6237356.640000001</v>
      </c>
      <c r="X5" s="2">
        <v>29448279</v>
      </c>
      <c r="Y5" s="2">
        <v>2598712.68</v>
      </c>
      <c r="Z5" s="2">
        <v>300157.08</v>
      </c>
      <c r="AA5" s="22">
        <f>SUM(X5:Z5)</f>
        <v>32347148.759999998</v>
      </c>
      <c r="AB5" s="2">
        <v>-225864.59</v>
      </c>
      <c r="AC5" s="2">
        <v>23369.65</v>
      </c>
      <c r="AD5" s="2">
        <v>6580.75</v>
      </c>
      <c r="AE5" s="2">
        <v>238.55</v>
      </c>
      <c r="AF5" s="2">
        <v>1850.32</v>
      </c>
      <c r="AG5" s="2">
        <v>-1196.5</v>
      </c>
      <c r="AH5" s="2">
        <v>57851.57</v>
      </c>
      <c r="AI5" s="14">
        <f>SUM(AB5:AH5)</f>
        <v>-137170.25</v>
      </c>
      <c r="AJ5" s="2">
        <v>-1551530.07</v>
      </c>
      <c r="AK5" s="2">
        <v>-136917.36</v>
      </c>
      <c r="AL5" s="2">
        <v>-15814.58</v>
      </c>
      <c r="AM5" s="22">
        <f>SUM(AJ5:AL5)</f>
        <v>-1704262.0100000002</v>
      </c>
      <c r="AO5" s="5"/>
      <c r="AP5" s="5"/>
      <c r="AQ5" s="5"/>
      <c r="AR5" s="5"/>
      <c r="AS5" s="5"/>
      <c r="AT5" s="5"/>
      <c r="AU5" s="5"/>
      <c r="AV5" s="5"/>
    </row>
    <row r="6" spans="1:48" ht="12.75" customHeight="1">
      <c r="A6" s="32" t="s">
        <v>175</v>
      </c>
      <c r="B6" s="33" t="s">
        <v>97</v>
      </c>
      <c r="C6" s="25" t="s">
        <v>228</v>
      </c>
      <c r="D6" s="4">
        <v>3464475.25</v>
      </c>
      <c r="E6" s="4">
        <v>3331047.89</v>
      </c>
      <c r="F6" s="4">
        <v>50929.04</v>
      </c>
      <c r="G6" s="4">
        <v>1384.28</v>
      </c>
      <c r="H6" s="4">
        <v>18468.67</v>
      </c>
      <c r="I6" s="4">
        <v>367123.38</v>
      </c>
      <c r="J6" s="4">
        <v>457500.59</v>
      </c>
      <c r="K6" s="14">
        <f aca="true" t="shared" si="0" ref="K6:K69">SUM(D6:J6)</f>
        <v>7690929.100000001</v>
      </c>
      <c r="L6" s="4">
        <v>38157232.75</v>
      </c>
      <c r="M6" s="4">
        <v>0</v>
      </c>
      <c r="N6" s="4">
        <v>221831.55</v>
      </c>
      <c r="O6" s="22">
        <f aca="true" t="shared" si="1" ref="O6:O69">SUM(L6:N6)</f>
        <v>38379064.3</v>
      </c>
      <c r="P6" s="4">
        <v>3347134.92</v>
      </c>
      <c r="Q6" s="4">
        <v>3433900.68</v>
      </c>
      <c r="R6" s="4">
        <v>45855.24</v>
      </c>
      <c r="S6" s="4">
        <v>1034.04</v>
      </c>
      <c r="T6" s="4">
        <v>16737.36</v>
      </c>
      <c r="U6" s="4">
        <v>376054.32</v>
      </c>
      <c r="V6" s="4">
        <v>364877.64</v>
      </c>
      <c r="W6" s="14">
        <f aca="true" t="shared" si="2" ref="W6:W69">SUM(P6:V6)</f>
        <v>7585594.2</v>
      </c>
      <c r="X6" s="4">
        <v>40279418.88</v>
      </c>
      <c r="Y6" s="4">
        <v>0</v>
      </c>
      <c r="Z6" s="4">
        <v>234169.44</v>
      </c>
      <c r="AA6" s="22">
        <f aca="true" t="shared" si="3" ref="AA6:AA69">SUM(X6:Z6)</f>
        <v>40513588.32</v>
      </c>
      <c r="AB6" s="4">
        <v>117340.33</v>
      </c>
      <c r="AC6" s="4">
        <v>-102852.79</v>
      </c>
      <c r="AD6" s="4">
        <v>5073.8</v>
      </c>
      <c r="AE6" s="4">
        <v>350.24</v>
      </c>
      <c r="AF6" s="4">
        <v>1731.31</v>
      </c>
      <c r="AG6" s="4">
        <v>-8930.94</v>
      </c>
      <c r="AH6" s="4">
        <v>92622.95</v>
      </c>
      <c r="AI6" s="14">
        <f aca="true" t="shared" si="4" ref="AI6:AI69">SUM(AB6:AH6)</f>
        <v>105334.90000000001</v>
      </c>
      <c r="AJ6" s="4">
        <v>-2122186.13</v>
      </c>
      <c r="AK6" s="4">
        <v>0</v>
      </c>
      <c r="AL6" s="4">
        <v>-12337.89</v>
      </c>
      <c r="AM6" s="22">
        <f aca="true" t="shared" si="5" ref="AM6:AM69">SUM(AJ6:AL6)</f>
        <v>-2134524.02</v>
      </c>
      <c r="AO6" s="5"/>
      <c r="AP6" s="5"/>
      <c r="AQ6" s="5"/>
      <c r="AR6" s="5"/>
      <c r="AS6" s="5"/>
      <c r="AT6" s="5"/>
      <c r="AU6" s="5"/>
      <c r="AV6" s="5"/>
    </row>
    <row r="7" spans="1:48" ht="12.75" customHeight="1">
      <c r="A7" s="32" t="s">
        <v>175</v>
      </c>
      <c r="B7" s="33" t="s">
        <v>98</v>
      </c>
      <c r="C7" s="25" t="s">
        <v>42</v>
      </c>
      <c r="D7" s="4">
        <v>5446824.34</v>
      </c>
      <c r="E7" s="4">
        <v>1824649.84</v>
      </c>
      <c r="F7" s="4">
        <v>27897.43</v>
      </c>
      <c r="G7" s="4">
        <v>758.27</v>
      </c>
      <c r="H7" s="4">
        <v>10116.6</v>
      </c>
      <c r="I7" s="4">
        <v>191081.78</v>
      </c>
      <c r="J7" s="4">
        <v>250605.34</v>
      </c>
      <c r="K7" s="14">
        <f t="shared" si="0"/>
        <v>7751933.599999999</v>
      </c>
      <c r="L7" s="4">
        <v>15840953.51</v>
      </c>
      <c r="M7" s="4">
        <v>961998.89</v>
      </c>
      <c r="N7" s="4">
        <v>51158.06</v>
      </c>
      <c r="O7" s="22">
        <f t="shared" si="1"/>
        <v>16854110.459999997</v>
      </c>
      <c r="P7" s="4">
        <v>4689951.12</v>
      </c>
      <c r="Q7" s="4">
        <v>1869815.88</v>
      </c>
      <c r="R7" s="4">
        <v>24969</v>
      </c>
      <c r="S7" s="4">
        <v>563.04</v>
      </c>
      <c r="T7" s="4">
        <v>9113.76</v>
      </c>
      <c r="U7" s="4">
        <v>189100.68</v>
      </c>
      <c r="V7" s="4">
        <v>198681.96</v>
      </c>
      <c r="W7" s="14">
        <f t="shared" si="2"/>
        <v>6982195.4399999995</v>
      </c>
      <c r="X7" s="4">
        <v>16721977.8</v>
      </c>
      <c r="Y7" s="4">
        <v>1015502.28</v>
      </c>
      <c r="Z7" s="4">
        <v>54003.36</v>
      </c>
      <c r="AA7" s="22">
        <f t="shared" si="3"/>
        <v>17791483.44</v>
      </c>
      <c r="AB7" s="4">
        <v>756873.22</v>
      </c>
      <c r="AC7" s="4">
        <v>-45166.04</v>
      </c>
      <c r="AD7" s="4">
        <v>2928.43</v>
      </c>
      <c r="AE7" s="4">
        <v>195.23</v>
      </c>
      <c r="AF7" s="4">
        <v>1002.84</v>
      </c>
      <c r="AG7" s="4">
        <v>1981.1</v>
      </c>
      <c r="AH7" s="4">
        <v>51923.38</v>
      </c>
      <c r="AI7" s="14">
        <f t="shared" si="4"/>
        <v>769738.1599999999</v>
      </c>
      <c r="AJ7" s="4">
        <v>-881024.29</v>
      </c>
      <c r="AK7" s="4">
        <v>-53503.39</v>
      </c>
      <c r="AL7" s="4">
        <v>-2845.3</v>
      </c>
      <c r="AM7" s="22">
        <f t="shared" si="5"/>
        <v>-937372.9800000001</v>
      </c>
      <c r="AO7" s="5"/>
      <c r="AP7" s="5"/>
      <c r="AQ7" s="5"/>
      <c r="AR7" s="5"/>
      <c r="AS7" s="5"/>
      <c r="AT7" s="5"/>
      <c r="AU7" s="5"/>
      <c r="AV7" s="5"/>
    </row>
    <row r="8" spans="1:101" ht="12.75" customHeight="1">
      <c r="A8" s="32" t="s">
        <v>175</v>
      </c>
      <c r="B8" s="33" t="s">
        <v>99</v>
      </c>
      <c r="C8" s="25" t="s">
        <v>229</v>
      </c>
      <c r="D8" s="4">
        <v>3191899.98</v>
      </c>
      <c r="E8" s="4">
        <v>2761027.79</v>
      </c>
      <c r="F8" s="4">
        <v>42213.89</v>
      </c>
      <c r="G8" s="4">
        <v>1147.4</v>
      </c>
      <c r="H8" s="4">
        <v>15308.25</v>
      </c>
      <c r="I8" s="4">
        <v>248736.38</v>
      </c>
      <c r="J8" s="4">
        <v>379211.56</v>
      </c>
      <c r="K8" s="14">
        <f t="shared" si="0"/>
        <v>6639545.249999999</v>
      </c>
      <c r="L8" s="4">
        <v>29951163.12</v>
      </c>
      <c r="M8" s="4">
        <v>2333924.49</v>
      </c>
      <c r="N8" s="4">
        <v>820049.71</v>
      </c>
      <c r="O8" s="22">
        <f t="shared" si="1"/>
        <v>33105137.32</v>
      </c>
      <c r="P8" s="4">
        <v>2972536.08</v>
      </c>
      <c r="Q8" s="4">
        <v>2850997.68</v>
      </c>
      <c r="R8" s="4">
        <v>38071.32</v>
      </c>
      <c r="S8" s="4">
        <v>858.48</v>
      </c>
      <c r="T8" s="4">
        <v>13896.12</v>
      </c>
      <c r="U8" s="4">
        <v>252394.2</v>
      </c>
      <c r="V8" s="4">
        <v>302939.88</v>
      </c>
      <c r="W8" s="14">
        <f t="shared" si="2"/>
        <v>6431693.760000001</v>
      </c>
      <c r="X8" s="4">
        <v>31616953.2</v>
      </c>
      <c r="Y8" s="4">
        <v>2463730.08</v>
      </c>
      <c r="Z8" s="4">
        <v>865659.24</v>
      </c>
      <c r="AA8" s="22">
        <f t="shared" si="3"/>
        <v>34946342.52</v>
      </c>
      <c r="AB8" s="4">
        <v>219363.9</v>
      </c>
      <c r="AC8" s="4">
        <v>-89969.89</v>
      </c>
      <c r="AD8" s="4">
        <v>4142.57</v>
      </c>
      <c r="AE8" s="4">
        <v>288.92</v>
      </c>
      <c r="AF8" s="4">
        <v>1412.13</v>
      </c>
      <c r="AG8" s="4">
        <v>-3657.82</v>
      </c>
      <c r="AH8" s="4">
        <v>76271.68</v>
      </c>
      <c r="AI8" s="14">
        <f t="shared" si="4"/>
        <v>207851.49</v>
      </c>
      <c r="AJ8" s="4">
        <v>-1665790.08</v>
      </c>
      <c r="AK8" s="4">
        <v>-129805.59</v>
      </c>
      <c r="AL8" s="4">
        <v>-45609.53</v>
      </c>
      <c r="AM8" s="22">
        <f t="shared" si="5"/>
        <v>-1841205.2000000002</v>
      </c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</row>
    <row r="9" spans="1:101" ht="12.75" customHeight="1">
      <c r="A9" s="32" t="s">
        <v>155</v>
      </c>
      <c r="B9" s="33" t="s">
        <v>96</v>
      </c>
      <c r="C9" s="25" t="s">
        <v>24</v>
      </c>
      <c r="D9" s="2">
        <v>1728446.33</v>
      </c>
      <c r="E9" s="2">
        <v>1468040.27</v>
      </c>
      <c r="F9" s="2">
        <v>23270</v>
      </c>
      <c r="G9" s="2">
        <v>584.62</v>
      </c>
      <c r="H9" s="2">
        <v>8677.28</v>
      </c>
      <c r="I9" s="2">
        <v>35681</v>
      </c>
      <c r="J9" s="2">
        <v>278512.35</v>
      </c>
      <c r="K9" s="14">
        <f t="shared" si="0"/>
        <v>3543211.85</v>
      </c>
      <c r="L9" s="4">
        <v>20312237.38</v>
      </c>
      <c r="M9" s="4">
        <v>0</v>
      </c>
      <c r="N9" s="4">
        <v>763922.68</v>
      </c>
      <c r="O9" s="22">
        <f t="shared" si="1"/>
        <v>21076160.06</v>
      </c>
      <c r="P9" s="2">
        <v>1562157.72</v>
      </c>
      <c r="Q9" s="2">
        <v>1555083.36</v>
      </c>
      <c r="R9" s="2">
        <v>21779.28</v>
      </c>
      <c r="S9" s="2">
        <v>495.48</v>
      </c>
      <c r="T9" s="2">
        <v>8706.96</v>
      </c>
      <c r="U9" s="2">
        <v>41733.96</v>
      </c>
      <c r="V9" s="2">
        <v>253544.76</v>
      </c>
      <c r="W9" s="14">
        <f t="shared" si="2"/>
        <v>3443501.5199999996</v>
      </c>
      <c r="X9" s="4">
        <v>21441940.56</v>
      </c>
      <c r="Y9" s="4">
        <v>0</v>
      </c>
      <c r="Z9" s="4">
        <v>806410.56</v>
      </c>
      <c r="AA9" s="22">
        <f t="shared" si="3"/>
        <v>22248351.119999997</v>
      </c>
      <c r="AB9" s="2">
        <v>166288.61</v>
      </c>
      <c r="AC9" s="2">
        <v>-87043.09</v>
      </c>
      <c r="AD9" s="2">
        <v>1490.72</v>
      </c>
      <c r="AE9" s="2">
        <v>89.14</v>
      </c>
      <c r="AF9" s="2">
        <v>-29.68</v>
      </c>
      <c r="AG9" s="2">
        <v>-6052.96</v>
      </c>
      <c r="AH9" s="2">
        <v>24967.59</v>
      </c>
      <c r="AI9" s="14">
        <f t="shared" si="4"/>
        <v>99710.32999999999</v>
      </c>
      <c r="AJ9" s="4">
        <v>-1129703.18</v>
      </c>
      <c r="AK9" s="4">
        <v>0</v>
      </c>
      <c r="AL9" s="4">
        <v>-42487.88</v>
      </c>
      <c r="AM9" s="22">
        <f t="shared" si="5"/>
        <v>-1172191.0599999998</v>
      </c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</row>
    <row r="10" spans="1:101" ht="12.75" customHeight="1">
      <c r="A10" s="32" t="s">
        <v>85</v>
      </c>
      <c r="B10" s="33" t="s">
        <v>102</v>
      </c>
      <c r="C10" s="25" t="s">
        <v>10</v>
      </c>
      <c r="D10" s="4">
        <v>4954980.45</v>
      </c>
      <c r="E10" s="4">
        <v>4662764.18</v>
      </c>
      <c r="F10" s="4">
        <v>73805.83</v>
      </c>
      <c r="G10" s="4">
        <v>1952.68</v>
      </c>
      <c r="H10" s="4">
        <v>26086.05</v>
      </c>
      <c r="I10" s="4">
        <v>716910.12</v>
      </c>
      <c r="J10" s="4">
        <v>866593.66</v>
      </c>
      <c r="K10" s="14">
        <f t="shared" si="0"/>
        <v>11303092.969999999</v>
      </c>
      <c r="L10" s="4">
        <v>55918493.47</v>
      </c>
      <c r="M10" s="4">
        <v>2191034.51</v>
      </c>
      <c r="N10" s="4">
        <v>1621468.89</v>
      </c>
      <c r="O10" s="22">
        <f t="shared" si="1"/>
        <v>59730996.87</v>
      </c>
      <c r="P10" s="4">
        <v>5311292.4</v>
      </c>
      <c r="Q10" s="4">
        <v>4786751.76</v>
      </c>
      <c r="R10" s="4">
        <v>69245.76</v>
      </c>
      <c r="S10" s="4">
        <v>1564.92</v>
      </c>
      <c r="T10" s="4">
        <v>25266.12</v>
      </c>
      <c r="U10" s="4">
        <v>726068.64</v>
      </c>
      <c r="V10" s="4">
        <v>752823.6</v>
      </c>
      <c r="W10" s="14">
        <f t="shared" si="2"/>
        <v>11673013.2</v>
      </c>
      <c r="X10" s="4">
        <v>59028505.44</v>
      </c>
      <c r="Y10" s="4">
        <v>2312892.96</v>
      </c>
      <c r="Z10" s="4">
        <v>1711651.8</v>
      </c>
      <c r="AA10" s="22">
        <f t="shared" si="3"/>
        <v>63053050.199999996</v>
      </c>
      <c r="AB10" s="4">
        <v>-356311.95</v>
      </c>
      <c r="AC10" s="4">
        <v>-123987.58</v>
      </c>
      <c r="AD10" s="4">
        <v>4560.07</v>
      </c>
      <c r="AE10" s="4">
        <v>387.76</v>
      </c>
      <c r="AF10" s="4">
        <v>819.93</v>
      </c>
      <c r="AG10" s="4">
        <v>-9158.52</v>
      </c>
      <c r="AH10" s="4">
        <v>113770.06</v>
      </c>
      <c r="AI10" s="14">
        <f t="shared" si="4"/>
        <v>-369920.23000000004</v>
      </c>
      <c r="AJ10" s="4">
        <v>-3110011.97</v>
      </c>
      <c r="AK10" s="4">
        <v>-121858.45</v>
      </c>
      <c r="AL10" s="4">
        <v>-90182.91</v>
      </c>
      <c r="AM10" s="22">
        <f t="shared" si="5"/>
        <v>-3322053.3300000005</v>
      </c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1" ht="12.75" customHeight="1">
      <c r="A11" s="32" t="s">
        <v>86</v>
      </c>
      <c r="B11" s="33" t="s">
        <v>101</v>
      </c>
      <c r="C11" s="25" t="s">
        <v>13</v>
      </c>
      <c r="D11" s="4">
        <v>2719306.28</v>
      </c>
      <c r="E11" s="4">
        <v>2475449.59</v>
      </c>
      <c r="F11" s="4">
        <v>39238.51</v>
      </c>
      <c r="G11" s="4">
        <v>985.8</v>
      </c>
      <c r="H11" s="4">
        <v>14631.87</v>
      </c>
      <c r="I11" s="4">
        <v>402821.11</v>
      </c>
      <c r="J11" s="4">
        <v>469635.13</v>
      </c>
      <c r="K11" s="14">
        <f t="shared" si="0"/>
        <v>6122068.289999999</v>
      </c>
      <c r="L11" s="4">
        <v>32999611.75</v>
      </c>
      <c r="M11" s="4">
        <v>57256.47</v>
      </c>
      <c r="N11" s="4">
        <v>262383.75</v>
      </c>
      <c r="O11" s="22">
        <f t="shared" si="1"/>
        <v>33319251.97</v>
      </c>
      <c r="P11" s="4">
        <v>2708606.64</v>
      </c>
      <c r="Q11" s="4">
        <v>2546334.84</v>
      </c>
      <c r="R11" s="4">
        <v>35661.96</v>
      </c>
      <c r="S11" s="4">
        <v>811.2</v>
      </c>
      <c r="T11" s="4">
        <v>14256.96</v>
      </c>
      <c r="U11" s="4">
        <v>426734.64</v>
      </c>
      <c r="V11" s="4">
        <v>415161</v>
      </c>
      <c r="W11" s="14">
        <f t="shared" si="2"/>
        <v>6147567.24</v>
      </c>
      <c r="X11" s="4">
        <v>34834947.12</v>
      </c>
      <c r="Y11" s="4">
        <v>60440.88</v>
      </c>
      <c r="Z11" s="4">
        <v>276977.04</v>
      </c>
      <c r="AA11" s="22">
        <f t="shared" si="3"/>
        <v>35172365.04</v>
      </c>
      <c r="AB11" s="4">
        <v>10699.64</v>
      </c>
      <c r="AC11" s="4">
        <v>-70885.25</v>
      </c>
      <c r="AD11" s="4">
        <v>3576.55</v>
      </c>
      <c r="AE11" s="4">
        <v>174.6</v>
      </c>
      <c r="AF11" s="4">
        <v>374.91</v>
      </c>
      <c r="AG11" s="4">
        <v>-23913.53</v>
      </c>
      <c r="AH11" s="4">
        <v>54474.13</v>
      </c>
      <c r="AI11" s="14">
        <f t="shared" si="4"/>
        <v>-25498.94999999999</v>
      </c>
      <c r="AJ11" s="4">
        <v>-1835335.37</v>
      </c>
      <c r="AK11" s="4">
        <v>-3184.41</v>
      </c>
      <c r="AL11" s="4">
        <v>-14593.29</v>
      </c>
      <c r="AM11" s="22">
        <f t="shared" si="5"/>
        <v>-1853113.07</v>
      </c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</row>
    <row r="12" spans="1:101" ht="12.75" customHeight="1">
      <c r="A12" s="32" t="s">
        <v>195</v>
      </c>
      <c r="B12" s="33" t="s">
        <v>98</v>
      </c>
      <c r="C12" s="25" t="s">
        <v>196</v>
      </c>
      <c r="D12" s="4">
        <v>575586.64</v>
      </c>
      <c r="E12" s="4">
        <v>0</v>
      </c>
      <c r="F12" s="4">
        <v>15987.25</v>
      </c>
      <c r="G12" s="4">
        <v>411.23</v>
      </c>
      <c r="H12" s="4">
        <v>6716.11</v>
      </c>
      <c r="I12" s="4">
        <v>0</v>
      </c>
      <c r="J12" s="4">
        <v>0</v>
      </c>
      <c r="K12" s="14">
        <f t="shared" si="0"/>
        <v>598701.23</v>
      </c>
      <c r="L12" s="2">
        <v>13146504.77</v>
      </c>
      <c r="M12" s="2">
        <v>1411022.92</v>
      </c>
      <c r="N12" s="2">
        <v>71257.27</v>
      </c>
      <c r="O12" s="22">
        <f t="shared" si="1"/>
        <v>14628784.959999999</v>
      </c>
      <c r="P12" s="4">
        <v>451065.84</v>
      </c>
      <c r="Q12" s="4">
        <v>0</v>
      </c>
      <c r="R12" s="4">
        <v>16953.96</v>
      </c>
      <c r="S12" s="4">
        <v>331.2</v>
      </c>
      <c r="T12" s="4">
        <v>7134.48</v>
      </c>
      <c r="U12" s="4">
        <v>0</v>
      </c>
      <c r="V12" s="4">
        <v>0</v>
      </c>
      <c r="W12" s="14">
        <f t="shared" si="2"/>
        <v>475485.48000000004</v>
      </c>
      <c r="X12" s="2">
        <v>14613881.64</v>
      </c>
      <c r="Y12" s="2">
        <v>1489499.64</v>
      </c>
      <c r="Z12" s="2">
        <v>75220.44</v>
      </c>
      <c r="AA12" s="22">
        <f t="shared" si="3"/>
        <v>16178601.72</v>
      </c>
      <c r="AB12" s="4">
        <v>124520.8</v>
      </c>
      <c r="AC12" s="4">
        <v>0</v>
      </c>
      <c r="AD12" s="4">
        <v>-966.71</v>
      </c>
      <c r="AE12" s="4">
        <v>80.03</v>
      </c>
      <c r="AF12" s="4">
        <v>-418.37</v>
      </c>
      <c r="AG12" s="4">
        <v>0</v>
      </c>
      <c r="AH12" s="4">
        <v>0</v>
      </c>
      <c r="AI12" s="14">
        <f t="shared" si="4"/>
        <v>123215.75</v>
      </c>
      <c r="AJ12" s="2">
        <v>-1467376.87</v>
      </c>
      <c r="AK12" s="2">
        <v>-78476.72</v>
      </c>
      <c r="AL12" s="2">
        <v>-3963.17</v>
      </c>
      <c r="AM12" s="22">
        <f t="shared" si="5"/>
        <v>-1549816.76</v>
      </c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</row>
    <row r="13" spans="1:101" ht="12.75" customHeight="1">
      <c r="A13" s="32" t="s">
        <v>87</v>
      </c>
      <c r="B13" s="33" t="s">
        <v>105</v>
      </c>
      <c r="C13" s="25" t="s">
        <v>14</v>
      </c>
      <c r="D13" s="4">
        <v>1097931.44</v>
      </c>
      <c r="E13" s="4">
        <v>857757.23</v>
      </c>
      <c r="F13" s="4">
        <v>12954.7</v>
      </c>
      <c r="G13" s="4">
        <v>391.83</v>
      </c>
      <c r="H13" s="4">
        <v>4604.42</v>
      </c>
      <c r="I13" s="4">
        <v>120243.02</v>
      </c>
      <c r="J13" s="4">
        <v>229209.73</v>
      </c>
      <c r="K13" s="14">
        <f t="shared" si="0"/>
        <v>2323092.37</v>
      </c>
      <c r="L13" s="2">
        <v>8513224.36</v>
      </c>
      <c r="M13" s="2">
        <v>566324.28</v>
      </c>
      <c r="N13" s="2">
        <v>29913.3</v>
      </c>
      <c r="O13" s="22">
        <f t="shared" si="1"/>
        <v>9109461.94</v>
      </c>
      <c r="P13" s="4">
        <v>1089011.52</v>
      </c>
      <c r="Q13" s="4">
        <v>893668.2</v>
      </c>
      <c r="R13" s="4">
        <v>13199.88</v>
      </c>
      <c r="S13" s="4">
        <v>325.56</v>
      </c>
      <c r="T13" s="4">
        <v>4624.92</v>
      </c>
      <c r="U13" s="4">
        <v>117854.04</v>
      </c>
      <c r="V13" s="4">
        <v>234431.76</v>
      </c>
      <c r="W13" s="14">
        <f t="shared" si="2"/>
        <v>2353115.88</v>
      </c>
      <c r="X13" s="2">
        <v>8986703.28</v>
      </c>
      <c r="Y13" s="2">
        <v>597821.52</v>
      </c>
      <c r="Z13" s="2">
        <v>31577.04</v>
      </c>
      <c r="AA13" s="22">
        <f t="shared" si="3"/>
        <v>9616101.839999998</v>
      </c>
      <c r="AB13" s="4">
        <v>8919.92</v>
      </c>
      <c r="AC13" s="4">
        <v>-35910.97</v>
      </c>
      <c r="AD13" s="4">
        <v>-245.18</v>
      </c>
      <c r="AE13" s="4">
        <v>66.27</v>
      </c>
      <c r="AF13" s="4">
        <v>-20.5</v>
      </c>
      <c r="AG13" s="4">
        <v>2388.98</v>
      </c>
      <c r="AH13" s="4">
        <v>-5222.03</v>
      </c>
      <c r="AI13" s="14">
        <f t="shared" si="4"/>
        <v>-30023.510000000002</v>
      </c>
      <c r="AJ13" s="2">
        <v>-473478.92</v>
      </c>
      <c r="AK13" s="2">
        <v>-31497.24</v>
      </c>
      <c r="AL13" s="2">
        <v>-1663.74</v>
      </c>
      <c r="AM13" s="22">
        <f t="shared" si="5"/>
        <v>-506639.89999999997</v>
      </c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</row>
    <row r="14" spans="1:101" ht="12.75" customHeight="1">
      <c r="A14" s="32" t="s">
        <v>189</v>
      </c>
      <c r="B14" s="33" t="s">
        <v>96</v>
      </c>
      <c r="C14" s="25" t="s">
        <v>230</v>
      </c>
      <c r="D14" s="4">
        <v>1432892.87</v>
      </c>
      <c r="E14" s="4">
        <v>1208832.37</v>
      </c>
      <c r="F14" s="4">
        <v>20208.56</v>
      </c>
      <c r="G14" s="4">
        <v>672.86</v>
      </c>
      <c r="H14" s="4">
        <v>6667.5</v>
      </c>
      <c r="I14" s="4">
        <v>191912.45</v>
      </c>
      <c r="J14" s="4">
        <v>224962.58</v>
      </c>
      <c r="K14" s="14">
        <f t="shared" si="0"/>
        <v>3086149.1900000004</v>
      </c>
      <c r="L14" s="2">
        <v>13447729.34</v>
      </c>
      <c r="M14" s="2">
        <v>1669867.08</v>
      </c>
      <c r="N14" s="2">
        <v>594581.08</v>
      </c>
      <c r="O14" s="22">
        <f t="shared" si="1"/>
        <v>15712177.5</v>
      </c>
      <c r="P14" s="4">
        <v>1361571.96</v>
      </c>
      <c r="Q14" s="4">
        <v>1289332.2</v>
      </c>
      <c r="R14" s="4">
        <v>20355.12</v>
      </c>
      <c r="S14" s="4">
        <v>488.88</v>
      </c>
      <c r="T14" s="4">
        <v>7412.4</v>
      </c>
      <c r="U14" s="4">
        <v>178981.68</v>
      </c>
      <c r="V14" s="4">
        <v>192113.4</v>
      </c>
      <c r="W14" s="14">
        <f t="shared" si="2"/>
        <v>3050255.64</v>
      </c>
      <c r="X14" s="2">
        <v>14195650.08</v>
      </c>
      <c r="Y14" s="2">
        <v>1762739.88</v>
      </c>
      <c r="Z14" s="2">
        <v>627650.52</v>
      </c>
      <c r="AA14" s="22">
        <f t="shared" si="3"/>
        <v>16586040.48</v>
      </c>
      <c r="AB14" s="4">
        <v>71320.91</v>
      </c>
      <c r="AC14" s="4">
        <v>-80499.83</v>
      </c>
      <c r="AD14" s="4">
        <v>-146.56</v>
      </c>
      <c r="AE14" s="4">
        <v>183.98</v>
      </c>
      <c r="AF14" s="4">
        <v>-744.9</v>
      </c>
      <c r="AG14" s="4">
        <v>12930.77</v>
      </c>
      <c r="AH14" s="4">
        <v>32849.18</v>
      </c>
      <c r="AI14" s="14">
        <f t="shared" si="4"/>
        <v>35893.55</v>
      </c>
      <c r="AJ14" s="2">
        <v>-747920.74</v>
      </c>
      <c r="AK14" s="2">
        <v>-92872.8</v>
      </c>
      <c r="AL14" s="2">
        <v>-33069.44</v>
      </c>
      <c r="AM14" s="22">
        <f t="shared" si="5"/>
        <v>-873862.98</v>
      </c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</row>
    <row r="15" spans="1:101" ht="12.75" customHeight="1">
      <c r="A15" s="32" t="s">
        <v>88</v>
      </c>
      <c r="B15" s="33" t="s">
        <v>103</v>
      </c>
      <c r="C15" s="25" t="s">
        <v>15</v>
      </c>
      <c r="D15" s="4">
        <v>2354663.45</v>
      </c>
      <c r="E15" s="4">
        <v>1791348.45</v>
      </c>
      <c r="F15" s="4">
        <v>23933.49</v>
      </c>
      <c r="G15" s="4">
        <v>610.37</v>
      </c>
      <c r="H15" s="4">
        <v>9562.23</v>
      </c>
      <c r="I15" s="4">
        <v>345972.52</v>
      </c>
      <c r="J15" s="4">
        <v>473880.03</v>
      </c>
      <c r="K15" s="14">
        <f t="shared" si="0"/>
        <v>4999970.540000001</v>
      </c>
      <c r="L15" s="2">
        <v>24992624.81</v>
      </c>
      <c r="M15" s="2">
        <v>883845.24</v>
      </c>
      <c r="N15" s="2">
        <v>49749.62</v>
      </c>
      <c r="O15" s="22">
        <f t="shared" si="1"/>
        <v>25926219.669999998</v>
      </c>
      <c r="P15" s="4">
        <v>2364383.88</v>
      </c>
      <c r="Q15" s="4">
        <v>1850913.24</v>
      </c>
      <c r="R15" s="4">
        <v>23867.28</v>
      </c>
      <c r="S15" s="4">
        <v>518.52</v>
      </c>
      <c r="T15" s="4">
        <v>9254.88</v>
      </c>
      <c r="U15" s="4">
        <v>358817.64</v>
      </c>
      <c r="V15" s="4">
        <v>433233.24</v>
      </c>
      <c r="W15" s="14">
        <f t="shared" si="2"/>
        <v>5040988.68</v>
      </c>
      <c r="X15" s="2">
        <v>26382636.48</v>
      </c>
      <c r="Y15" s="2">
        <v>933001.92</v>
      </c>
      <c r="Z15" s="2">
        <v>52516.56</v>
      </c>
      <c r="AA15" s="22">
        <f t="shared" si="3"/>
        <v>27368154.96</v>
      </c>
      <c r="AB15" s="4">
        <v>-9720.43</v>
      </c>
      <c r="AC15" s="4">
        <v>-59564.79</v>
      </c>
      <c r="AD15" s="4">
        <v>66.21</v>
      </c>
      <c r="AE15" s="4">
        <v>91.85</v>
      </c>
      <c r="AF15" s="4">
        <v>307.35</v>
      </c>
      <c r="AG15" s="4">
        <v>-12845.12</v>
      </c>
      <c r="AH15" s="4">
        <v>40646.79</v>
      </c>
      <c r="AI15" s="14">
        <f t="shared" si="4"/>
        <v>-41018.13999999998</v>
      </c>
      <c r="AJ15" s="2">
        <v>-1390011.67</v>
      </c>
      <c r="AK15" s="2">
        <v>-49156.68</v>
      </c>
      <c r="AL15" s="2">
        <v>-2766.94</v>
      </c>
      <c r="AM15" s="22">
        <f t="shared" si="5"/>
        <v>-1441935.2899999998</v>
      </c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</row>
    <row r="16" spans="1:101" ht="12.75" customHeight="1">
      <c r="A16" s="32" t="s">
        <v>90</v>
      </c>
      <c r="B16" s="33" t="s">
        <v>103</v>
      </c>
      <c r="C16" s="25" t="s">
        <v>17</v>
      </c>
      <c r="D16" s="4">
        <v>3262578.97</v>
      </c>
      <c r="E16" s="4">
        <v>3408860.96</v>
      </c>
      <c r="F16" s="4">
        <v>53590.43</v>
      </c>
      <c r="G16" s="4">
        <v>1648.94</v>
      </c>
      <c r="H16" s="4">
        <v>18827.12</v>
      </c>
      <c r="I16" s="4">
        <v>367361.21</v>
      </c>
      <c r="J16" s="4">
        <v>612178.53</v>
      </c>
      <c r="K16" s="14">
        <f t="shared" si="0"/>
        <v>7725046.16</v>
      </c>
      <c r="L16" s="2">
        <v>45035586.3</v>
      </c>
      <c r="M16" s="2">
        <v>4411796.42</v>
      </c>
      <c r="N16" s="2">
        <v>218366.81</v>
      </c>
      <c r="O16" s="22">
        <f t="shared" si="1"/>
        <v>49665749.53</v>
      </c>
      <c r="P16" s="4">
        <v>3158736.96</v>
      </c>
      <c r="Q16" s="4">
        <v>3599284.2</v>
      </c>
      <c r="R16" s="4">
        <v>52268.28</v>
      </c>
      <c r="S16" s="4">
        <v>1232.88</v>
      </c>
      <c r="T16" s="4">
        <v>18042.12</v>
      </c>
      <c r="U16" s="4">
        <v>372764.4</v>
      </c>
      <c r="V16" s="4">
        <v>548420.16</v>
      </c>
      <c r="W16" s="14">
        <f t="shared" si="2"/>
        <v>7750749.000000001</v>
      </c>
      <c r="X16" s="2">
        <v>47540324.88</v>
      </c>
      <c r="Y16" s="2">
        <v>4657166.76</v>
      </c>
      <c r="Z16" s="2">
        <v>230511.96</v>
      </c>
      <c r="AA16" s="22">
        <f t="shared" si="3"/>
        <v>52428003.6</v>
      </c>
      <c r="AB16" s="4">
        <v>103842.01</v>
      </c>
      <c r="AC16" s="4">
        <v>-190423.24</v>
      </c>
      <c r="AD16" s="4">
        <v>1322.15</v>
      </c>
      <c r="AE16" s="4">
        <v>416.06</v>
      </c>
      <c r="AF16" s="4">
        <v>785</v>
      </c>
      <c r="AG16" s="4">
        <v>-5403.19</v>
      </c>
      <c r="AH16" s="4">
        <v>63758.37</v>
      </c>
      <c r="AI16" s="14">
        <f t="shared" si="4"/>
        <v>-25702.840000000004</v>
      </c>
      <c r="AJ16" s="2">
        <v>-2504738.58</v>
      </c>
      <c r="AK16" s="2">
        <v>-245370.34</v>
      </c>
      <c r="AL16" s="2">
        <v>-12145.15</v>
      </c>
      <c r="AM16" s="22">
        <f t="shared" si="5"/>
        <v>-2762254.07</v>
      </c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</row>
    <row r="17" spans="1:101" ht="12.75" customHeight="1">
      <c r="A17" s="32" t="s">
        <v>90</v>
      </c>
      <c r="B17" s="33" t="s">
        <v>105</v>
      </c>
      <c r="C17" s="25" t="s">
        <v>18</v>
      </c>
      <c r="D17" s="4">
        <v>51540226.77</v>
      </c>
      <c r="E17" s="4">
        <v>25008088.25</v>
      </c>
      <c r="F17" s="4">
        <v>393150.15</v>
      </c>
      <c r="G17" s="4">
        <v>12096.92</v>
      </c>
      <c r="H17" s="4">
        <v>138119.5</v>
      </c>
      <c r="I17" s="4">
        <v>3515014.64</v>
      </c>
      <c r="J17" s="4">
        <v>4491064.6</v>
      </c>
      <c r="K17" s="14">
        <f t="shared" si="0"/>
        <v>85097760.83000001</v>
      </c>
      <c r="L17" s="2">
        <v>841234851.3</v>
      </c>
      <c r="M17" s="2">
        <v>77873484.74</v>
      </c>
      <c r="N17" s="2">
        <v>3794754.07</v>
      </c>
      <c r="O17" s="22">
        <f t="shared" si="1"/>
        <v>922903090.11</v>
      </c>
      <c r="P17" s="4">
        <v>50675325</v>
      </c>
      <c r="Q17" s="4">
        <v>26401998.84</v>
      </c>
      <c r="R17" s="4">
        <v>383405.52</v>
      </c>
      <c r="S17" s="4">
        <v>9043.56</v>
      </c>
      <c r="T17" s="4">
        <v>132345.12</v>
      </c>
      <c r="U17" s="4">
        <v>3465208.8</v>
      </c>
      <c r="V17" s="4">
        <v>4022852.52</v>
      </c>
      <c r="W17" s="14">
        <f t="shared" si="2"/>
        <v>85090179.36</v>
      </c>
      <c r="X17" s="2">
        <v>888021705.72</v>
      </c>
      <c r="Y17" s="2">
        <v>82204564.68</v>
      </c>
      <c r="Z17" s="2">
        <v>4005810.84</v>
      </c>
      <c r="AA17" s="22">
        <f t="shared" si="3"/>
        <v>974232081.2400001</v>
      </c>
      <c r="AB17" s="4">
        <v>864901.77</v>
      </c>
      <c r="AC17" s="4">
        <v>-1393910.59</v>
      </c>
      <c r="AD17" s="4">
        <v>9744.63</v>
      </c>
      <c r="AE17" s="4">
        <v>3053.36</v>
      </c>
      <c r="AF17" s="4">
        <v>5774.38</v>
      </c>
      <c r="AG17" s="4">
        <v>49805.84</v>
      </c>
      <c r="AH17" s="4">
        <v>468212.08</v>
      </c>
      <c r="AI17" s="14">
        <f t="shared" si="4"/>
        <v>7581.469999999914</v>
      </c>
      <c r="AJ17" s="2">
        <v>-46786854.42</v>
      </c>
      <c r="AK17" s="2">
        <v>-4331079.94</v>
      </c>
      <c r="AL17" s="2">
        <v>-211056.77</v>
      </c>
      <c r="AM17" s="22">
        <f t="shared" si="5"/>
        <v>-51328991.13</v>
      </c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</row>
    <row r="18" spans="1:101" ht="12.75" customHeight="1">
      <c r="A18" s="32" t="s">
        <v>91</v>
      </c>
      <c r="B18" s="33" t="s">
        <v>128</v>
      </c>
      <c r="C18" s="25" t="s">
        <v>22</v>
      </c>
      <c r="D18" s="4">
        <v>4039375.74</v>
      </c>
      <c r="E18" s="4">
        <v>2592422.07</v>
      </c>
      <c r="F18" s="4">
        <v>39153.33</v>
      </c>
      <c r="G18" s="4">
        <v>1184.24</v>
      </c>
      <c r="H18" s="4">
        <v>13916.06</v>
      </c>
      <c r="I18" s="4">
        <v>379196.74</v>
      </c>
      <c r="J18" s="4">
        <v>692746.56</v>
      </c>
      <c r="K18" s="14">
        <f t="shared" si="0"/>
        <v>7757994.74</v>
      </c>
      <c r="L18" s="2">
        <v>28705247</v>
      </c>
      <c r="M18" s="2">
        <v>1251754.83</v>
      </c>
      <c r="N18" s="2">
        <v>68288.41</v>
      </c>
      <c r="O18" s="22">
        <f t="shared" si="1"/>
        <v>30025290.24</v>
      </c>
      <c r="P18" s="4">
        <v>3901791.84</v>
      </c>
      <c r="Q18" s="4">
        <v>2728953</v>
      </c>
      <c r="R18" s="4">
        <v>40307.64</v>
      </c>
      <c r="S18" s="4">
        <v>994.2</v>
      </c>
      <c r="T18" s="4">
        <v>14122.92</v>
      </c>
      <c r="U18" s="4">
        <v>359055.72</v>
      </c>
      <c r="V18" s="4">
        <v>715873.44</v>
      </c>
      <c r="W18" s="14">
        <f t="shared" si="2"/>
        <v>7761098.76</v>
      </c>
      <c r="X18" s="2">
        <v>30301743.12</v>
      </c>
      <c r="Y18" s="2">
        <v>1321373.52</v>
      </c>
      <c r="Z18" s="2">
        <v>72086.52</v>
      </c>
      <c r="AA18" s="22">
        <f t="shared" si="3"/>
        <v>31695203.16</v>
      </c>
      <c r="AB18" s="4">
        <v>137583.9</v>
      </c>
      <c r="AC18" s="4">
        <v>-136530.93</v>
      </c>
      <c r="AD18" s="4">
        <v>-1154.31</v>
      </c>
      <c r="AE18" s="4">
        <v>190.04</v>
      </c>
      <c r="AF18" s="4">
        <v>-206.86</v>
      </c>
      <c r="AG18" s="4">
        <v>20141.02</v>
      </c>
      <c r="AH18" s="4">
        <v>-23126.88</v>
      </c>
      <c r="AI18" s="14">
        <f t="shared" si="4"/>
        <v>-3104.0200000000004</v>
      </c>
      <c r="AJ18" s="2">
        <v>-1596496.12</v>
      </c>
      <c r="AK18" s="2">
        <v>-69618.69</v>
      </c>
      <c r="AL18" s="2">
        <v>-3798.11</v>
      </c>
      <c r="AM18" s="22">
        <f t="shared" si="5"/>
        <v>-1669912.9200000002</v>
      </c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</row>
    <row r="19" spans="1:101" ht="12.75" customHeight="1">
      <c r="A19" s="32" t="s">
        <v>154</v>
      </c>
      <c r="B19" s="33" t="s">
        <v>116</v>
      </c>
      <c r="C19" s="25" t="s">
        <v>23</v>
      </c>
      <c r="D19" s="4">
        <v>1860142.51</v>
      </c>
      <c r="E19" s="4">
        <v>1140844.24</v>
      </c>
      <c r="F19" s="4">
        <v>15242.36</v>
      </c>
      <c r="G19" s="4">
        <v>388.72</v>
      </c>
      <c r="H19" s="4">
        <v>6089.83</v>
      </c>
      <c r="I19" s="4">
        <v>236959.87</v>
      </c>
      <c r="J19" s="4">
        <v>301796.84</v>
      </c>
      <c r="K19" s="14">
        <f t="shared" si="0"/>
        <v>3561464.37</v>
      </c>
      <c r="L19" s="2">
        <v>13616246.49</v>
      </c>
      <c r="M19" s="2">
        <v>0</v>
      </c>
      <c r="N19" s="2">
        <v>0</v>
      </c>
      <c r="O19" s="22">
        <f t="shared" si="1"/>
        <v>13616246.49</v>
      </c>
      <c r="P19" s="4">
        <v>1891277.88</v>
      </c>
      <c r="Q19" s="4">
        <v>1182490.08</v>
      </c>
      <c r="R19" s="4">
        <v>15248.04</v>
      </c>
      <c r="S19" s="4">
        <v>331.2</v>
      </c>
      <c r="T19" s="4">
        <v>5912.64</v>
      </c>
      <c r="U19" s="4">
        <v>229248.24</v>
      </c>
      <c r="V19" s="4">
        <v>276779.04</v>
      </c>
      <c r="W19" s="14">
        <f t="shared" si="2"/>
        <v>3601287.12</v>
      </c>
      <c r="X19" s="2">
        <v>14373539.64</v>
      </c>
      <c r="Y19" s="2">
        <v>0</v>
      </c>
      <c r="Z19" s="2">
        <v>0</v>
      </c>
      <c r="AA19" s="22">
        <f t="shared" si="3"/>
        <v>14373539.64</v>
      </c>
      <c r="AB19" s="4">
        <v>-31135.37</v>
      </c>
      <c r="AC19" s="4">
        <v>-41645.84</v>
      </c>
      <c r="AD19" s="4">
        <v>-5.68</v>
      </c>
      <c r="AE19" s="4">
        <v>57.52</v>
      </c>
      <c r="AF19" s="4">
        <v>177.19</v>
      </c>
      <c r="AG19" s="4">
        <v>7711.63</v>
      </c>
      <c r="AH19" s="4">
        <v>25017.8</v>
      </c>
      <c r="AI19" s="14">
        <f t="shared" si="4"/>
        <v>-39822.749999999985</v>
      </c>
      <c r="AJ19" s="2">
        <v>-757293.15</v>
      </c>
      <c r="AK19" s="2">
        <v>0</v>
      </c>
      <c r="AL19" s="2">
        <v>0</v>
      </c>
      <c r="AM19" s="22">
        <f t="shared" si="5"/>
        <v>-757293.15</v>
      </c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1:101" ht="12.75" customHeight="1">
      <c r="A20" s="32" t="s">
        <v>155</v>
      </c>
      <c r="B20" s="33" t="s">
        <v>100</v>
      </c>
      <c r="C20" s="25" t="s">
        <v>25</v>
      </c>
      <c r="D20" s="4">
        <v>1966615.45</v>
      </c>
      <c r="E20" s="4">
        <v>1579970.32</v>
      </c>
      <c r="F20" s="4">
        <v>25044.21</v>
      </c>
      <c r="G20" s="4">
        <v>629.19</v>
      </c>
      <c r="H20" s="4">
        <v>9338.88</v>
      </c>
      <c r="I20" s="4">
        <v>223159.97</v>
      </c>
      <c r="J20" s="4">
        <v>299747.4</v>
      </c>
      <c r="K20" s="14">
        <f t="shared" si="0"/>
        <v>4104505.42</v>
      </c>
      <c r="L20" s="2">
        <v>46547616.82</v>
      </c>
      <c r="M20" s="2">
        <v>1803797.85</v>
      </c>
      <c r="N20" s="2">
        <v>827095.77</v>
      </c>
      <c r="O20" s="22">
        <f t="shared" si="1"/>
        <v>49178510.440000005</v>
      </c>
      <c r="P20" s="4">
        <v>1999044.6</v>
      </c>
      <c r="Q20" s="4">
        <v>1648600.92</v>
      </c>
      <c r="R20" s="4">
        <v>23088.96</v>
      </c>
      <c r="S20" s="4">
        <v>525.24</v>
      </c>
      <c r="T20" s="4">
        <v>9230.52</v>
      </c>
      <c r="U20" s="4">
        <v>274207.68</v>
      </c>
      <c r="V20" s="4">
        <v>268792.08</v>
      </c>
      <c r="W20" s="14">
        <f t="shared" si="2"/>
        <v>4223490</v>
      </c>
      <c r="X20" s="2">
        <v>49136449.92</v>
      </c>
      <c r="Y20" s="2">
        <v>1904119.44</v>
      </c>
      <c r="Z20" s="2">
        <v>873097.2</v>
      </c>
      <c r="AA20" s="22">
        <f t="shared" si="3"/>
        <v>51913666.56</v>
      </c>
      <c r="AB20" s="4">
        <v>-32429.15</v>
      </c>
      <c r="AC20" s="4">
        <v>-68630.6</v>
      </c>
      <c r="AD20" s="4">
        <v>1955.25</v>
      </c>
      <c r="AE20" s="4">
        <v>103.95</v>
      </c>
      <c r="AF20" s="4">
        <v>108.36</v>
      </c>
      <c r="AG20" s="4">
        <v>-51047.71</v>
      </c>
      <c r="AH20" s="4">
        <v>30955.32</v>
      </c>
      <c r="AI20" s="14">
        <f t="shared" si="4"/>
        <v>-118984.57999999999</v>
      </c>
      <c r="AJ20" s="2">
        <v>-2588833.1</v>
      </c>
      <c r="AK20" s="2">
        <v>-100321.59</v>
      </c>
      <c r="AL20" s="2">
        <v>-46001.43</v>
      </c>
      <c r="AM20" s="22">
        <f t="shared" si="5"/>
        <v>-2735156.12</v>
      </c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1:101" ht="12.75" customHeight="1">
      <c r="A21" s="32" t="s">
        <v>187</v>
      </c>
      <c r="B21" s="33" t="s">
        <v>104</v>
      </c>
      <c r="C21" s="25" t="s">
        <v>50</v>
      </c>
      <c r="D21" s="4">
        <v>2809459.06</v>
      </c>
      <c r="E21" s="4">
        <v>2718549.9</v>
      </c>
      <c r="F21" s="4">
        <v>44293.53</v>
      </c>
      <c r="G21" s="4">
        <v>1097.88</v>
      </c>
      <c r="H21" s="4">
        <v>16701.66</v>
      </c>
      <c r="I21" s="4">
        <v>515564.3</v>
      </c>
      <c r="J21" s="4">
        <v>721218.32</v>
      </c>
      <c r="K21" s="14">
        <f t="shared" si="0"/>
        <v>6826884.65</v>
      </c>
      <c r="L21" s="2">
        <v>35954665.58</v>
      </c>
      <c r="M21" s="2">
        <v>2212997.46</v>
      </c>
      <c r="N21" s="2">
        <v>117044.13</v>
      </c>
      <c r="O21" s="22">
        <f t="shared" si="1"/>
        <v>38284707.17</v>
      </c>
      <c r="P21" s="4">
        <v>2792697.6</v>
      </c>
      <c r="Q21" s="4">
        <v>2836191</v>
      </c>
      <c r="R21" s="4">
        <v>39744.12</v>
      </c>
      <c r="S21" s="4">
        <v>859.08</v>
      </c>
      <c r="T21" s="4">
        <v>13831.2</v>
      </c>
      <c r="U21" s="4">
        <v>566624.4</v>
      </c>
      <c r="V21" s="4">
        <v>625055.4</v>
      </c>
      <c r="W21" s="14">
        <f t="shared" si="2"/>
        <v>6875002.800000001</v>
      </c>
      <c r="X21" s="2">
        <v>37954351.8</v>
      </c>
      <c r="Y21" s="2">
        <v>2336077.44</v>
      </c>
      <c r="Z21" s="2">
        <v>123553.92</v>
      </c>
      <c r="AA21" s="22">
        <f t="shared" si="3"/>
        <v>40413983.16</v>
      </c>
      <c r="AB21" s="4">
        <v>16761.46</v>
      </c>
      <c r="AC21" s="4">
        <v>-117641.1</v>
      </c>
      <c r="AD21" s="4">
        <v>4549.41</v>
      </c>
      <c r="AE21" s="4">
        <v>238.8</v>
      </c>
      <c r="AF21" s="4">
        <v>2870.46</v>
      </c>
      <c r="AG21" s="4">
        <v>-51060.1</v>
      </c>
      <c r="AH21" s="4">
        <v>96162.92</v>
      </c>
      <c r="AI21" s="14">
        <f t="shared" si="4"/>
        <v>-48118.15000000001</v>
      </c>
      <c r="AJ21" s="2">
        <v>-1999686.22</v>
      </c>
      <c r="AK21" s="2">
        <v>-123079.98</v>
      </c>
      <c r="AL21" s="2">
        <v>-6509.79</v>
      </c>
      <c r="AM21" s="22">
        <f t="shared" si="5"/>
        <v>-2129275.99</v>
      </c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</row>
    <row r="22" spans="1:101" ht="12.75" customHeight="1">
      <c r="A22" s="32" t="s">
        <v>157</v>
      </c>
      <c r="B22" s="33" t="s">
        <v>118</v>
      </c>
      <c r="C22" s="25" t="s">
        <v>231</v>
      </c>
      <c r="D22" s="4">
        <v>2936524.39</v>
      </c>
      <c r="E22" s="4">
        <v>2507551.57</v>
      </c>
      <c r="F22" s="4">
        <v>39691.46</v>
      </c>
      <c r="G22" s="4">
        <v>1050.12</v>
      </c>
      <c r="H22" s="4">
        <v>14028.62</v>
      </c>
      <c r="I22" s="4">
        <v>354118.04</v>
      </c>
      <c r="J22" s="4">
        <v>466038.64</v>
      </c>
      <c r="K22" s="14">
        <f t="shared" si="0"/>
        <v>6319002.84</v>
      </c>
      <c r="L22" s="2">
        <v>28150292.46</v>
      </c>
      <c r="M22" s="2">
        <v>782950.63</v>
      </c>
      <c r="N22" s="2">
        <v>44600.13</v>
      </c>
      <c r="O22" s="22">
        <f t="shared" si="1"/>
        <v>28977843.22</v>
      </c>
      <c r="P22" s="4">
        <v>3144813.84</v>
      </c>
      <c r="Q22" s="4">
        <v>2577378.24</v>
      </c>
      <c r="R22" s="4">
        <v>37284.6</v>
      </c>
      <c r="S22" s="4">
        <v>842.64</v>
      </c>
      <c r="T22" s="4">
        <v>13604.28</v>
      </c>
      <c r="U22" s="4">
        <v>356969.28</v>
      </c>
      <c r="V22" s="4">
        <v>405350.28</v>
      </c>
      <c r="W22" s="14">
        <f t="shared" si="2"/>
        <v>6536243.16</v>
      </c>
      <c r="X22" s="2">
        <v>29715923.76</v>
      </c>
      <c r="Y22" s="2">
        <v>826495.92</v>
      </c>
      <c r="Z22" s="2">
        <v>47080.68</v>
      </c>
      <c r="AA22" s="22">
        <f t="shared" si="3"/>
        <v>30589500.360000003</v>
      </c>
      <c r="AB22" s="4">
        <v>-208289.45</v>
      </c>
      <c r="AC22" s="4">
        <v>-69826.67</v>
      </c>
      <c r="AD22" s="4">
        <v>2406.86</v>
      </c>
      <c r="AE22" s="4">
        <v>207.48</v>
      </c>
      <c r="AF22" s="4">
        <v>424.34</v>
      </c>
      <c r="AG22" s="4">
        <v>-2851.24</v>
      </c>
      <c r="AH22" s="4">
        <v>60688.36</v>
      </c>
      <c r="AI22" s="14">
        <f t="shared" si="4"/>
        <v>-217240.32</v>
      </c>
      <c r="AJ22" s="2">
        <v>-1565631.3</v>
      </c>
      <c r="AK22" s="2">
        <v>-43545.29</v>
      </c>
      <c r="AL22" s="2">
        <v>-2480.55</v>
      </c>
      <c r="AM22" s="22">
        <f t="shared" si="5"/>
        <v>-1611657.1400000001</v>
      </c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</row>
    <row r="23" spans="1:101" ht="12.75" customHeight="1">
      <c r="A23" s="32" t="s">
        <v>155</v>
      </c>
      <c r="B23" s="33" t="s">
        <v>103</v>
      </c>
      <c r="C23" s="25" t="s">
        <v>156</v>
      </c>
      <c r="D23" s="4">
        <v>713772.93</v>
      </c>
      <c r="E23" s="4">
        <v>1056122.6</v>
      </c>
      <c r="F23" s="4">
        <v>16740.67</v>
      </c>
      <c r="G23" s="4">
        <v>420.58</v>
      </c>
      <c r="H23" s="4">
        <v>6242.52</v>
      </c>
      <c r="I23" s="4">
        <v>108769.53</v>
      </c>
      <c r="J23" s="4">
        <v>200364.52</v>
      </c>
      <c r="K23" s="14">
        <f t="shared" si="0"/>
        <v>2102433.35</v>
      </c>
      <c r="L23" s="2">
        <v>12679420.04</v>
      </c>
      <c r="M23" s="2">
        <v>320181.44</v>
      </c>
      <c r="N23" s="2">
        <v>160421.71</v>
      </c>
      <c r="O23" s="22">
        <f t="shared" si="1"/>
        <v>13160023.19</v>
      </c>
      <c r="P23" s="4">
        <v>713930.52</v>
      </c>
      <c r="Q23" s="4">
        <v>1078863.48</v>
      </c>
      <c r="R23" s="4">
        <v>15109.68</v>
      </c>
      <c r="S23" s="4">
        <v>343.68</v>
      </c>
      <c r="T23" s="4">
        <v>6040.56</v>
      </c>
      <c r="U23" s="4">
        <v>135283.2</v>
      </c>
      <c r="V23" s="4">
        <v>175900.68</v>
      </c>
      <c r="W23" s="14">
        <f t="shared" si="2"/>
        <v>2125471.8</v>
      </c>
      <c r="X23" s="2">
        <v>13759817.28</v>
      </c>
      <c r="Y23" s="2">
        <v>337988.88</v>
      </c>
      <c r="Z23" s="2">
        <v>169344.12</v>
      </c>
      <c r="AA23" s="22">
        <f t="shared" si="3"/>
        <v>14267150.28</v>
      </c>
      <c r="AB23" s="4">
        <v>-157.59</v>
      </c>
      <c r="AC23" s="4">
        <v>-22740.88</v>
      </c>
      <c r="AD23" s="4">
        <v>1630.99</v>
      </c>
      <c r="AE23" s="4">
        <v>76.9</v>
      </c>
      <c r="AF23" s="4">
        <v>201.96</v>
      </c>
      <c r="AG23" s="4">
        <v>-26513.67</v>
      </c>
      <c r="AH23" s="4">
        <v>24463.84</v>
      </c>
      <c r="AI23" s="14">
        <f t="shared" si="4"/>
        <v>-23038.449999999993</v>
      </c>
      <c r="AJ23" s="2">
        <v>-1080397.24</v>
      </c>
      <c r="AK23" s="2">
        <v>-17807.44</v>
      </c>
      <c r="AL23" s="2">
        <v>-8922.41</v>
      </c>
      <c r="AM23" s="22">
        <f t="shared" si="5"/>
        <v>-1107127.0899999999</v>
      </c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</row>
    <row r="24" spans="1:101" ht="12.75" customHeight="1">
      <c r="A24" s="32" t="s">
        <v>158</v>
      </c>
      <c r="B24" s="33" t="s">
        <v>115</v>
      </c>
      <c r="C24" s="25" t="s">
        <v>27</v>
      </c>
      <c r="D24" s="4">
        <v>1496144.29</v>
      </c>
      <c r="E24" s="4">
        <v>982158.84</v>
      </c>
      <c r="F24" s="4">
        <v>14362.35</v>
      </c>
      <c r="G24" s="4">
        <v>373.18</v>
      </c>
      <c r="H24" s="4">
        <v>5440.03</v>
      </c>
      <c r="I24" s="4">
        <v>179899.86</v>
      </c>
      <c r="J24" s="4">
        <v>266912.56</v>
      </c>
      <c r="K24" s="14">
        <f t="shared" si="0"/>
        <v>2945291.11</v>
      </c>
      <c r="L24" s="2">
        <v>11303096.91</v>
      </c>
      <c r="M24" s="2">
        <v>1124419.57</v>
      </c>
      <c r="N24" s="2">
        <v>198268.02</v>
      </c>
      <c r="O24" s="22">
        <f t="shared" si="1"/>
        <v>12625784.5</v>
      </c>
      <c r="P24" s="4">
        <v>1589794.08</v>
      </c>
      <c r="Q24" s="4">
        <v>973909.32</v>
      </c>
      <c r="R24" s="4">
        <v>11531.52</v>
      </c>
      <c r="S24" s="4">
        <v>270.36</v>
      </c>
      <c r="T24" s="4">
        <v>4646.76</v>
      </c>
      <c r="U24" s="4">
        <v>180905.52</v>
      </c>
      <c r="V24" s="4">
        <v>242298.96</v>
      </c>
      <c r="W24" s="14">
        <f t="shared" si="2"/>
        <v>3003356.5199999996</v>
      </c>
      <c r="X24" s="2">
        <v>11931739.8</v>
      </c>
      <c r="Y24" s="2">
        <v>1186956.24</v>
      </c>
      <c r="Z24" s="2">
        <v>209295.36</v>
      </c>
      <c r="AA24" s="22">
        <f t="shared" si="3"/>
        <v>13327991.4</v>
      </c>
      <c r="AB24" s="4">
        <v>-93649.79</v>
      </c>
      <c r="AC24" s="4">
        <v>8249.52</v>
      </c>
      <c r="AD24" s="4">
        <v>2830.83</v>
      </c>
      <c r="AE24" s="4">
        <v>102.82</v>
      </c>
      <c r="AF24" s="4">
        <v>793.27</v>
      </c>
      <c r="AG24" s="4">
        <v>-1005.66</v>
      </c>
      <c r="AH24" s="4">
        <v>24613.6</v>
      </c>
      <c r="AI24" s="14">
        <f t="shared" si="4"/>
        <v>-58065.40999999998</v>
      </c>
      <c r="AJ24" s="2">
        <v>-628642.89</v>
      </c>
      <c r="AK24" s="2">
        <v>-62536.67</v>
      </c>
      <c r="AL24" s="2">
        <v>-11027.34</v>
      </c>
      <c r="AM24" s="22">
        <f t="shared" si="5"/>
        <v>-702206.9</v>
      </c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</row>
    <row r="25" spans="1:101" ht="12.75" customHeight="1">
      <c r="A25" s="32" t="s">
        <v>159</v>
      </c>
      <c r="B25" s="33" t="s">
        <v>107</v>
      </c>
      <c r="C25" s="25" t="s">
        <v>28</v>
      </c>
      <c r="D25" s="4">
        <v>4924592.92</v>
      </c>
      <c r="E25" s="4">
        <v>4222640.53</v>
      </c>
      <c r="F25" s="4">
        <v>66933.34</v>
      </c>
      <c r="G25" s="4">
        <v>1681.59</v>
      </c>
      <c r="H25" s="4">
        <v>24959.15</v>
      </c>
      <c r="I25" s="4">
        <v>492641.11</v>
      </c>
      <c r="J25" s="4">
        <v>801107.14</v>
      </c>
      <c r="K25" s="14">
        <f t="shared" si="0"/>
        <v>10534555.78</v>
      </c>
      <c r="L25" s="2">
        <v>58803612.33</v>
      </c>
      <c r="M25" s="2">
        <v>5901016.04</v>
      </c>
      <c r="N25" s="2">
        <v>774409.22</v>
      </c>
      <c r="O25" s="22">
        <f t="shared" si="1"/>
        <v>65479037.589999996</v>
      </c>
      <c r="P25" s="4">
        <v>5049856.08</v>
      </c>
      <c r="Q25" s="4">
        <v>4373830.8</v>
      </c>
      <c r="R25" s="4">
        <v>61256.4</v>
      </c>
      <c r="S25" s="4">
        <v>1393.44</v>
      </c>
      <c r="T25" s="4">
        <v>24489.24</v>
      </c>
      <c r="U25" s="4">
        <v>590879.64</v>
      </c>
      <c r="V25" s="4">
        <v>713120.64</v>
      </c>
      <c r="W25" s="14">
        <f t="shared" si="2"/>
        <v>10814826.24</v>
      </c>
      <c r="X25" s="2">
        <v>62074085.52</v>
      </c>
      <c r="Y25" s="2">
        <v>6229212.12</v>
      </c>
      <c r="Z25" s="2">
        <v>817480.32</v>
      </c>
      <c r="AA25" s="22">
        <f t="shared" si="3"/>
        <v>69120777.96</v>
      </c>
      <c r="AB25" s="4">
        <v>-125263.16</v>
      </c>
      <c r="AC25" s="4">
        <v>-151190.27</v>
      </c>
      <c r="AD25" s="4">
        <v>5676.94</v>
      </c>
      <c r="AE25" s="4">
        <v>288.15</v>
      </c>
      <c r="AF25" s="4">
        <v>469.91</v>
      </c>
      <c r="AG25" s="4">
        <v>-98238.53</v>
      </c>
      <c r="AH25" s="4">
        <v>87986.5</v>
      </c>
      <c r="AI25" s="14">
        <f t="shared" si="4"/>
        <v>-280270.45999999996</v>
      </c>
      <c r="AJ25" s="2">
        <v>-3270473.19</v>
      </c>
      <c r="AK25" s="2">
        <v>-328196.08</v>
      </c>
      <c r="AL25" s="2">
        <v>-43071.1</v>
      </c>
      <c r="AM25" s="22">
        <f t="shared" si="5"/>
        <v>-3641740.37</v>
      </c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</row>
    <row r="26" spans="1:101" ht="12.75" customHeight="1">
      <c r="A26" s="32" t="s">
        <v>90</v>
      </c>
      <c r="B26" s="33" t="s">
        <v>127</v>
      </c>
      <c r="C26" s="25" t="s">
        <v>232</v>
      </c>
      <c r="D26" s="2">
        <v>1288472.52</v>
      </c>
      <c r="E26" s="2">
        <v>1344984.86</v>
      </c>
      <c r="F26" s="2">
        <v>21144.4</v>
      </c>
      <c r="G26" s="2">
        <v>650.6</v>
      </c>
      <c r="H26" s="2">
        <v>7428.34</v>
      </c>
      <c r="I26" s="2">
        <v>183075.44</v>
      </c>
      <c r="J26" s="2">
        <v>241538.41</v>
      </c>
      <c r="K26" s="14">
        <f t="shared" si="0"/>
        <v>3087294.57</v>
      </c>
      <c r="L26" s="4">
        <v>15318279.4</v>
      </c>
      <c r="M26" s="4">
        <v>1094199.55</v>
      </c>
      <c r="N26" s="4">
        <v>981843.63</v>
      </c>
      <c r="O26" s="22">
        <f t="shared" si="1"/>
        <v>17394322.580000002</v>
      </c>
      <c r="P26" s="2">
        <v>1234523.28</v>
      </c>
      <c r="Q26" s="2">
        <v>1424520.24</v>
      </c>
      <c r="R26" s="2">
        <v>20686.68</v>
      </c>
      <c r="S26" s="2">
        <v>487.92</v>
      </c>
      <c r="T26" s="2">
        <v>7140.72</v>
      </c>
      <c r="U26" s="2">
        <v>185764.08</v>
      </c>
      <c r="V26" s="2">
        <v>217053.12</v>
      </c>
      <c r="W26" s="14">
        <f t="shared" si="2"/>
        <v>3090176.0400000005</v>
      </c>
      <c r="X26" s="4">
        <v>16170234.24</v>
      </c>
      <c r="Y26" s="4">
        <v>1155055.56</v>
      </c>
      <c r="Z26" s="4">
        <v>1036451.88</v>
      </c>
      <c r="AA26" s="22">
        <f t="shared" si="3"/>
        <v>18361741.68</v>
      </c>
      <c r="AB26" s="2">
        <v>53949.24</v>
      </c>
      <c r="AC26" s="2">
        <v>-79535.38</v>
      </c>
      <c r="AD26" s="2">
        <v>457.72</v>
      </c>
      <c r="AE26" s="2">
        <v>162.68</v>
      </c>
      <c r="AF26" s="2">
        <v>287.62</v>
      </c>
      <c r="AG26" s="2">
        <v>-2688.64</v>
      </c>
      <c r="AH26" s="2">
        <v>24485.29</v>
      </c>
      <c r="AI26" s="14">
        <f t="shared" si="4"/>
        <v>-2881.470000000005</v>
      </c>
      <c r="AJ26" s="4">
        <v>-851954.84</v>
      </c>
      <c r="AK26" s="4">
        <v>-60856.01</v>
      </c>
      <c r="AL26" s="4">
        <v>-54608.25</v>
      </c>
      <c r="AM26" s="22">
        <f t="shared" si="5"/>
        <v>-967419.1</v>
      </c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</row>
    <row r="27" spans="1:101" ht="12.75" customHeight="1">
      <c r="A27" s="32" t="s">
        <v>160</v>
      </c>
      <c r="B27" s="33" t="s">
        <v>113</v>
      </c>
      <c r="C27" s="25" t="s">
        <v>29</v>
      </c>
      <c r="D27" s="4">
        <v>5795110.33</v>
      </c>
      <c r="E27" s="4">
        <v>3411851.48</v>
      </c>
      <c r="F27" s="4">
        <v>51254.97</v>
      </c>
      <c r="G27" s="4">
        <v>1744.47</v>
      </c>
      <c r="H27" s="4">
        <v>17264.64</v>
      </c>
      <c r="I27" s="4">
        <v>500708.23</v>
      </c>
      <c r="J27" s="4">
        <v>808243.16</v>
      </c>
      <c r="K27" s="14">
        <f t="shared" si="0"/>
        <v>10586177.280000003</v>
      </c>
      <c r="L27" s="4">
        <v>43028014.82</v>
      </c>
      <c r="M27" s="4">
        <v>8337014.17</v>
      </c>
      <c r="N27" s="4">
        <v>409282.81</v>
      </c>
      <c r="O27" s="22">
        <f t="shared" si="1"/>
        <v>51774311.800000004</v>
      </c>
      <c r="P27" s="4">
        <v>5568696.24</v>
      </c>
      <c r="Q27" s="4">
        <v>3586574.52</v>
      </c>
      <c r="R27" s="4">
        <v>49516.8</v>
      </c>
      <c r="S27" s="4">
        <v>1256.64</v>
      </c>
      <c r="T27" s="4">
        <v>16392.12</v>
      </c>
      <c r="U27" s="4">
        <v>452293.44</v>
      </c>
      <c r="V27" s="4">
        <v>684715.56</v>
      </c>
      <c r="W27" s="14">
        <f t="shared" si="2"/>
        <v>10359445.32</v>
      </c>
      <c r="X27" s="4">
        <v>45421098.6</v>
      </c>
      <c r="Y27" s="4">
        <v>8800692.84</v>
      </c>
      <c r="Z27" s="4">
        <v>432046.32</v>
      </c>
      <c r="AA27" s="22">
        <f t="shared" si="3"/>
        <v>54653837.76</v>
      </c>
      <c r="AB27" s="4">
        <v>226414.09</v>
      </c>
      <c r="AC27" s="4">
        <v>-174723.04</v>
      </c>
      <c r="AD27" s="4">
        <v>1738.17</v>
      </c>
      <c r="AE27" s="4">
        <v>487.83</v>
      </c>
      <c r="AF27" s="4">
        <v>872.52</v>
      </c>
      <c r="AG27" s="4">
        <v>48414.79</v>
      </c>
      <c r="AH27" s="4">
        <v>123527.6</v>
      </c>
      <c r="AI27" s="14">
        <f t="shared" si="4"/>
        <v>226731.96</v>
      </c>
      <c r="AJ27" s="4">
        <v>-2393083.78</v>
      </c>
      <c r="AK27" s="4">
        <v>-463678.67</v>
      </c>
      <c r="AL27" s="4">
        <v>-22763.51</v>
      </c>
      <c r="AM27" s="22">
        <f t="shared" si="5"/>
        <v>-2879525.9599999995</v>
      </c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</row>
    <row r="28" spans="1:101" ht="12.75" customHeight="1">
      <c r="A28" s="32" t="s">
        <v>175</v>
      </c>
      <c r="B28" s="33" t="s">
        <v>121</v>
      </c>
      <c r="C28" s="25" t="s">
        <v>43</v>
      </c>
      <c r="D28" s="4">
        <v>1405294.42</v>
      </c>
      <c r="E28" s="4">
        <v>1486849.82</v>
      </c>
      <c r="F28" s="4">
        <v>22732.74</v>
      </c>
      <c r="G28" s="4">
        <v>617.89</v>
      </c>
      <c r="H28" s="4">
        <v>8243.7</v>
      </c>
      <c r="I28" s="4">
        <v>198474.14</v>
      </c>
      <c r="J28" s="4">
        <v>204210.42</v>
      </c>
      <c r="K28" s="14">
        <f t="shared" si="0"/>
        <v>3326423.130000001</v>
      </c>
      <c r="L28" s="4">
        <v>14989212.06</v>
      </c>
      <c r="M28" s="4">
        <v>1237657.76</v>
      </c>
      <c r="N28" s="4">
        <v>62376.68</v>
      </c>
      <c r="O28" s="22">
        <f t="shared" si="1"/>
        <v>16289246.5</v>
      </c>
      <c r="P28" s="4">
        <v>1373367</v>
      </c>
      <c r="Q28" s="4">
        <v>1546370.16</v>
      </c>
      <c r="R28" s="4">
        <v>20649.72</v>
      </c>
      <c r="S28" s="4">
        <v>465.6</v>
      </c>
      <c r="T28" s="4">
        <v>7537.2</v>
      </c>
      <c r="U28" s="4">
        <v>188962.8</v>
      </c>
      <c r="V28" s="4">
        <v>164313.36</v>
      </c>
      <c r="W28" s="14">
        <f t="shared" si="2"/>
        <v>3301665.8400000003</v>
      </c>
      <c r="X28" s="4">
        <v>15822865.2</v>
      </c>
      <c r="Y28" s="4">
        <v>1306492.44</v>
      </c>
      <c r="Z28" s="4">
        <v>65845.92</v>
      </c>
      <c r="AA28" s="22">
        <f t="shared" si="3"/>
        <v>17195203.560000002</v>
      </c>
      <c r="AB28" s="4">
        <v>31927.42</v>
      </c>
      <c r="AC28" s="4">
        <v>-59520.34</v>
      </c>
      <c r="AD28" s="4">
        <v>2083.02</v>
      </c>
      <c r="AE28" s="4">
        <v>152.29</v>
      </c>
      <c r="AF28" s="4">
        <v>706.5</v>
      </c>
      <c r="AG28" s="4">
        <v>9511.34</v>
      </c>
      <c r="AH28" s="4">
        <v>39897.06</v>
      </c>
      <c r="AI28" s="14">
        <f t="shared" si="4"/>
        <v>24757.29</v>
      </c>
      <c r="AJ28" s="4">
        <v>-833653.14</v>
      </c>
      <c r="AK28" s="4">
        <v>-68834.68</v>
      </c>
      <c r="AL28" s="4">
        <v>-3469.24</v>
      </c>
      <c r="AM28" s="22">
        <f t="shared" si="5"/>
        <v>-905957.06</v>
      </c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</row>
    <row r="29" spans="1:101" ht="12.75" customHeight="1">
      <c r="A29" s="32" t="s">
        <v>161</v>
      </c>
      <c r="B29" s="33" t="s">
        <v>129</v>
      </c>
      <c r="C29" s="25" t="s">
        <v>31</v>
      </c>
      <c r="D29" s="4">
        <v>969147.86</v>
      </c>
      <c r="E29" s="4">
        <v>736002.59</v>
      </c>
      <c r="F29" s="4">
        <v>10762.75</v>
      </c>
      <c r="G29" s="4">
        <v>279.65</v>
      </c>
      <c r="H29" s="4">
        <v>4076.61</v>
      </c>
      <c r="I29" s="4">
        <v>130827.69</v>
      </c>
      <c r="J29" s="4">
        <v>200016.86</v>
      </c>
      <c r="K29" s="14">
        <f t="shared" si="0"/>
        <v>2051114.0099999998</v>
      </c>
      <c r="L29" s="4">
        <v>7397437.21</v>
      </c>
      <c r="M29" s="4">
        <v>1110731.8</v>
      </c>
      <c r="N29" s="4">
        <v>55077.61</v>
      </c>
      <c r="O29" s="22">
        <f t="shared" si="1"/>
        <v>8563246.62</v>
      </c>
      <c r="P29" s="4">
        <v>1044914.52</v>
      </c>
      <c r="Q29" s="4">
        <v>741367.44</v>
      </c>
      <c r="R29" s="4">
        <v>8778.12</v>
      </c>
      <c r="S29" s="4">
        <v>205.8</v>
      </c>
      <c r="T29" s="4">
        <v>3537.24</v>
      </c>
      <c r="U29" s="4">
        <v>126321.12</v>
      </c>
      <c r="V29" s="4">
        <v>184444.92</v>
      </c>
      <c r="W29" s="14">
        <f t="shared" si="2"/>
        <v>2109569.16</v>
      </c>
      <c r="X29" s="4">
        <v>7808859.6</v>
      </c>
      <c r="Y29" s="4">
        <v>1172507.28</v>
      </c>
      <c r="Z29" s="4">
        <v>58140.96</v>
      </c>
      <c r="AA29" s="22">
        <f t="shared" si="3"/>
        <v>9039507.84</v>
      </c>
      <c r="AB29" s="4">
        <v>-75766.66</v>
      </c>
      <c r="AC29" s="4">
        <v>-5364.85</v>
      </c>
      <c r="AD29" s="4">
        <v>1984.63</v>
      </c>
      <c r="AE29" s="4">
        <v>73.85</v>
      </c>
      <c r="AF29" s="4">
        <v>539.37</v>
      </c>
      <c r="AG29" s="4">
        <v>4506.57</v>
      </c>
      <c r="AH29" s="4">
        <v>15571.94</v>
      </c>
      <c r="AI29" s="14">
        <f t="shared" si="4"/>
        <v>-58455.149999999994</v>
      </c>
      <c r="AJ29" s="4">
        <v>-411422.39</v>
      </c>
      <c r="AK29" s="4">
        <v>-61775.48</v>
      </c>
      <c r="AL29" s="4">
        <v>-3063.35</v>
      </c>
      <c r="AM29" s="22">
        <f t="shared" si="5"/>
        <v>-476261.22</v>
      </c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</row>
    <row r="30" spans="1:101" ht="12.75" customHeight="1">
      <c r="A30" s="32" t="s">
        <v>200</v>
      </c>
      <c r="B30" s="33" t="s">
        <v>117</v>
      </c>
      <c r="C30" s="25" t="s">
        <v>63</v>
      </c>
      <c r="D30" s="2">
        <v>1569055.33</v>
      </c>
      <c r="E30" s="2">
        <v>1666413.23</v>
      </c>
      <c r="F30" s="2">
        <v>26414.42</v>
      </c>
      <c r="G30" s="2">
        <v>663.62</v>
      </c>
      <c r="H30" s="2">
        <v>9849.82</v>
      </c>
      <c r="I30" s="2">
        <v>138907.14</v>
      </c>
      <c r="J30" s="2">
        <v>316147.09</v>
      </c>
      <c r="K30" s="14">
        <f t="shared" si="0"/>
        <v>3727450.65</v>
      </c>
      <c r="L30" s="2">
        <v>19473623.88</v>
      </c>
      <c r="M30" s="4">
        <v>337418.01</v>
      </c>
      <c r="N30" s="4">
        <v>74411.75</v>
      </c>
      <c r="O30" s="22">
        <f t="shared" si="1"/>
        <v>19885453.64</v>
      </c>
      <c r="P30" s="2">
        <v>1514136.72</v>
      </c>
      <c r="Q30" s="2">
        <v>1713056.4</v>
      </c>
      <c r="R30" s="2">
        <v>23991.72</v>
      </c>
      <c r="S30" s="2">
        <v>545.76</v>
      </c>
      <c r="T30" s="2">
        <v>9591.48</v>
      </c>
      <c r="U30" s="2">
        <v>175691.76</v>
      </c>
      <c r="V30" s="2">
        <v>279301.08</v>
      </c>
      <c r="W30" s="14">
        <f t="shared" si="2"/>
        <v>3716314.92</v>
      </c>
      <c r="X30" s="2">
        <v>20556686.04</v>
      </c>
      <c r="Y30" s="4">
        <v>356184.12</v>
      </c>
      <c r="Z30" s="4">
        <v>78550.44</v>
      </c>
      <c r="AA30" s="22">
        <f t="shared" si="3"/>
        <v>20991420.6</v>
      </c>
      <c r="AB30" s="2">
        <v>54918.61</v>
      </c>
      <c r="AC30" s="2">
        <v>-46643.17</v>
      </c>
      <c r="AD30" s="2">
        <v>2422.7</v>
      </c>
      <c r="AE30" s="2">
        <v>117.86</v>
      </c>
      <c r="AF30" s="2">
        <v>258.34</v>
      </c>
      <c r="AG30" s="2">
        <v>-36784.62</v>
      </c>
      <c r="AH30" s="2">
        <v>36846.01</v>
      </c>
      <c r="AI30" s="14">
        <f t="shared" si="4"/>
        <v>11135.730000000003</v>
      </c>
      <c r="AJ30" s="2">
        <v>-1083062.16</v>
      </c>
      <c r="AK30" s="4">
        <v>-18766.11</v>
      </c>
      <c r="AL30" s="4">
        <v>-4138.69</v>
      </c>
      <c r="AM30" s="22">
        <f t="shared" si="5"/>
        <v>-1105966.96</v>
      </c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</row>
    <row r="31" spans="1:101" ht="12.75" customHeight="1">
      <c r="A31" s="32" t="s">
        <v>86</v>
      </c>
      <c r="B31" s="33" t="s">
        <v>143</v>
      </c>
      <c r="C31" s="25" t="s">
        <v>79</v>
      </c>
      <c r="D31" s="4">
        <v>522033.88</v>
      </c>
      <c r="E31" s="4">
        <v>1066027.18</v>
      </c>
      <c r="F31" s="4">
        <v>16897.66</v>
      </c>
      <c r="G31" s="4">
        <v>424.53</v>
      </c>
      <c r="H31" s="4">
        <v>6301.07</v>
      </c>
      <c r="I31" s="4">
        <v>159462.52</v>
      </c>
      <c r="J31" s="4">
        <v>202243.59</v>
      </c>
      <c r="K31" s="14">
        <f t="shared" si="0"/>
        <v>1973390.4300000002</v>
      </c>
      <c r="L31" s="4">
        <v>13436782.53</v>
      </c>
      <c r="M31" s="4">
        <v>762409.53</v>
      </c>
      <c r="N31" s="4">
        <v>591381.02</v>
      </c>
      <c r="O31" s="22">
        <f t="shared" si="1"/>
        <v>14790573.079999998</v>
      </c>
      <c r="P31" s="4">
        <v>491192.52</v>
      </c>
      <c r="Q31" s="4">
        <v>1105345.2</v>
      </c>
      <c r="R31" s="4">
        <v>15480.6</v>
      </c>
      <c r="S31" s="4">
        <v>352.2</v>
      </c>
      <c r="T31" s="4">
        <v>6188.88</v>
      </c>
      <c r="U31" s="4">
        <v>163042.8</v>
      </c>
      <c r="V31" s="4">
        <v>180218.28</v>
      </c>
      <c r="W31" s="14">
        <f t="shared" si="2"/>
        <v>1961820.48</v>
      </c>
      <c r="X31" s="4">
        <v>14184094.44</v>
      </c>
      <c r="Y31" s="4">
        <v>804812.4</v>
      </c>
      <c r="Z31" s="4">
        <v>624272.52</v>
      </c>
      <c r="AA31" s="22">
        <f t="shared" si="3"/>
        <v>15613179.36</v>
      </c>
      <c r="AB31" s="4">
        <v>30841.36</v>
      </c>
      <c r="AC31" s="4">
        <v>-39318.02</v>
      </c>
      <c r="AD31" s="4">
        <v>1417.06</v>
      </c>
      <c r="AE31" s="4">
        <v>72.33</v>
      </c>
      <c r="AF31" s="4">
        <v>112.19</v>
      </c>
      <c r="AG31" s="4">
        <v>-3580.28</v>
      </c>
      <c r="AH31" s="4">
        <v>22025.31</v>
      </c>
      <c r="AI31" s="14">
        <f t="shared" si="4"/>
        <v>11569.950000000004</v>
      </c>
      <c r="AJ31" s="4">
        <v>-747311.91</v>
      </c>
      <c r="AK31" s="4">
        <v>-42402.87</v>
      </c>
      <c r="AL31" s="4">
        <v>-32891.5</v>
      </c>
      <c r="AM31" s="22">
        <f t="shared" si="5"/>
        <v>-822606.28</v>
      </c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</row>
    <row r="32" spans="1:101" ht="12.75" customHeight="1">
      <c r="A32" s="32" t="s">
        <v>85</v>
      </c>
      <c r="B32" s="33" t="s">
        <v>124</v>
      </c>
      <c r="C32" s="25" t="s">
        <v>11</v>
      </c>
      <c r="D32" s="4">
        <v>1878779.74</v>
      </c>
      <c r="E32" s="4">
        <v>3203921.29</v>
      </c>
      <c r="F32" s="4">
        <v>50714.14</v>
      </c>
      <c r="G32" s="4">
        <v>1341.75</v>
      </c>
      <c r="H32" s="4">
        <v>17924.49</v>
      </c>
      <c r="I32" s="4">
        <v>437107.68</v>
      </c>
      <c r="J32" s="4">
        <v>595461.78</v>
      </c>
      <c r="K32" s="14">
        <f t="shared" si="0"/>
        <v>6185250.87</v>
      </c>
      <c r="L32" s="4">
        <v>39006591.46</v>
      </c>
      <c r="M32" s="2">
        <v>4358351.9</v>
      </c>
      <c r="N32" s="2">
        <v>217545.1</v>
      </c>
      <c r="O32" s="22">
        <f t="shared" si="1"/>
        <v>43582488.46</v>
      </c>
      <c r="P32" s="4">
        <v>1966094.16</v>
      </c>
      <c r="Q32" s="4">
        <v>3297984.12</v>
      </c>
      <c r="R32" s="4">
        <v>47709</v>
      </c>
      <c r="S32" s="4">
        <v>1078.2</v>
      </c>
      <c r="T32" s="4">
        <v>17407.8</v>
      </c>
      <c r="U32" s="4">
        <v>438296.16</v>
      </c>
      <c r="V32" s="4">
        <v>518681.64</v>
      </c>
      <c r="W32" s="14">
        <f t="shared" si="2"/>
        <v>6287251.08</v>
      </c>
      <c r="X32" s="4">
        <v>41176016.28</v>
      </c>
      <c r="Y32" s="2">
        <v>4600749.84</v>
      </c>
      <c r="Z32" s="2">
        <v>229644.48</v>
      </c>
      <c r="AA32" s="22">
        <f t="shared" si="3"/>
        <v>46006410.6</v>
      </c>
      <c r="AB32" s="4">
        <v>-87314.42</v>
      </c>
      <c r="AC32" s="4">
        <v>-94062.83</v>
      </c>
      <c r="AD32" s="4">
        <v>3005.14</v>
      </c>
      <c r="AE32" s="4">
        <v>263.55</v>
      </c>
      <c r="AF32" s="4">
        <v>516.69</v>
      </c>
      <c r="AG32" s="4">
        <v>-1188.48</v>
      </c>
      <c r="AH32" s="4">
        <v>76780.14</v>
      </c>
      <c r="AI32" s="14">
        <f t="shared" si="4"/>
        <v>-102000.21</v>
      </c>
      <c r="AJ32" s="4">
        <v>-2169424.82</v>
      </c>
      <c r="AK32" s="2">
        <v>-242397.94</v>
      </c>
      <c r="AL32" s="2">
        <v>-12099.38</v>
      </c>
      <c r="AM32" s="22">
        <f t="shared" si="5"/>
        <v>-2423922.1399999997</v>
      </c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</row>
    <row r="33" spans="1:101" ht="12.75" customHeight="1">
      <c r="A33" s="32" t="s">
        <v>175</v>
      </c>
      <c r="B33" s="33" t="s">
        <v>133</v>
      </c>
      <c r="C33" s="25" t="s">
        <v>44</v>
      </c>
      <c r="D33" s="4">
        <v>2255880.16</v>
      </c>
      <c r="E33" s="4">
        <v>3212278.79</v>
      </c>
      <c r="F33" s="4">
        <v>49113.15</v>
      </c>
      <c r="G33" s="4">
        <v>1334.93</v>
      </c>
      <c r="H33" s="4">
        <v>17810.17</v>
      </c>
      <c r="I33" s="4">
        <v>313400.15</v>
      </c>
      <c r="J33" s="4">
        <v>441188.33</v>
      </c>
      <c r="K33" s="14">
        <f t="shared" si="0"/>
        <v>6291005.680000001</v>
      </c>
      <c r="L33" s="4">
        <v>39685703.06</v>
      </c>
      <c r="M33" s="4">
        <v>2905089.11</v>
      </c>
      <c r="N33" s="4">
        <v>145274.97</v>
      </c>
      <c r="O33" s="22">
        <f t="shared" si="1"/>
        <v>42736067.14</v>
      </c>
      <c r="P33" s="4">
        <v>2183009.76</v>
      </c>
      <c r="Q33" s="4">
        <v>3336368.52</v>
      </c>
      <c r="R33" s="4">
        <v>44552.88</v>
      </c>
      <c r="S33" s="4">
        <v>1004.64</v>
      </c>
      <c r="T33" s="4">
        <v>16261.92</v>
      </c>
      <c r="U33" s="4">
        <v>335730.24</v>
      </c>
      <c r="V33" s="4">
        <v>354514.08</v>
      </c>
      <c r="W33" s="14">
        <f t="shared" si="2"/>
        <v>6271442.039999999</v>
      </c>
      <c r="X33" s="4">
        <v>41892897.84</v>
      </c>
      <c r="Y33" s="4">
        <v>3066661.08</v>
      </c>
      <c r="Z33" s="4">
        <v>153354.84</v>
      </c>
      <c r="AA33" s="22">
        <f t="shared" si="3"/>
        <v>45112913.760000005</v>
      </c>
      <c r="AB33" s="4">
        <v>72870.4</v>
      </c>
      <c r="AC33" s="4">
        <v>-124089.73</v>
      </c>
      <c r="AD33" s="4">
        <v>4560.27</v>
      </c>
      <c r="AE33" s="4">
        <v>330.29</v>
      </c>
      <c r="AF33" s="4">
        <v>1548.25</v>
      </c>
      <c r="AG33" s="4">
        <v>-22330.09</v>
      </c>
      <c r="AH33" s="4">
        <v>86674.25</v>
      </c>
      <c r="AI33" s="14">
        <f t="shared" si="4"/>
        <v>19563.64</v>
      </c>
      <c r="AJ33" s="4">
        <v>-2207194.78</v>
      </c>
      <c r="AK33" s="4">
        <v>-161571.97</v>
      </c>
      <c r="AL33" s="4">
        <v>-8079.87</v>
      </c>
      <c r="AM33" s="22">
        <f t="shared" si="5"/>
        <v>-2376846.62</v>
      </c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</row>
    <row r="34" spans="1:101" ht="12.75" customHeight="1">
      <c r="A34" s="32" t="s">
        <v>210</v>
      </c>
      <c r="B34" s="33" t="s">
        <v>211</v>
      </c>
      <c r="C34" s="25" t="s">
        <v>233</v>
      </c>
      <c r="D34" s="2">
        <v>779415.47</v>
      </c>
      <c r="E34" s="2">
        <v>1093046.68</v>
      </c>
      <c r="F34" s="2">
        <v>17301.59</v>
      </c>
      <c r="G34" s="2">
        <v>457.75</v>
      </c>
      <c r="H34" s="2">
        <v>6115.1</v>
      </c>
      <c r="I34" s="2">
        <v>180077.8</v>
      </c>
      <c r="J34" s="2">
        <v>203147.17</v>
      </c>
      <c r="K34" s="14">
        <f t="shared" si="0"/>
        <v>2279561.56</v>
      </c>
      <c r="L34" s="4">
        <v>12446568.55</v>
      </c>
      <c r="M34" s="4">
        <v>876789.13</v>
      </c>
      <c r="N34" s="4">
        <v>484230.7</v>
      </c>
      <c r="O34" s="22">
        <f t="shared" si="1"/>
        <v>13807588.38</v>
      </c>
      <c r="P34" s="2">
        <v>879775.92</v>
      </c>
      <c r="Q34" s="2">
        <v>1130045.16</v>
      </c>
      <c r="R34" s="2">
        <v>16347.36</v>
      </c>
      <c r="S34" s="2">
        <v>369.48</v>
      </c>
      <c r="T34" s="2">
        <v>5964.72</v>
      </c>
      <c r="U34" s="2">
        <v>192229.92</v>
      </c>
      <c r="V34" s="2">
        <v>177724.8</v>
      </c>
      <c r="W34" s="14">
        <f t="shared" si="2"/>
        <v>2402457.36</v>
      </c>
      <c r="X34" s="4">
        <v>13138807.8</v>
      </c>
      <c r="Y34" s="4">
        <v>925553.4</v>
      </c>
      <c r="Z34" s="4">
        <v>511162.68</v>
      </c>
      <c r="AA34" s="22">
        <f t="shared" si="3"/>
        <v>14575523.88</v>
      </c>
      <c r="AB34" s="2">
        <v>-100360.45</v>
      </c>
      <c r="AC34" s="2">
        <v>-36998.48</v>
      </c>
      <c r="AD34" s="2">
        <v>954.23</v>
      </c>
      <c r="AE34" s="2">
        <v>88.27</v>
      </c>
      <c r="AF34" s="2">
        <v>150.38</v>
      </c>
      <c r="AG34" s="2">
        <v>-12152.12</v>
      </c>
      <c r="AH34" s="2">
        <v>25422.37</v>
      </c>
      <c r="AI34" s="14">
        <f t="shared" si="4"/>
        <v>-122895.79999999999</v>
      </c>
      <c r="AJ34" s="4">
        <v>-692239.25</v>
      </c>
      <c r="AK34" s="4">
        <v>-48764.27</v>
      </c>
      <c r="AL34" s="4">
        <v>-26931.98</v>
      </c>
      <c r="AM34" s="22">
        <f t="shared" si="5"/>
        <v>-767935.5</v>
      </c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</row>
    <row r="35" spans="1:101" ht="12.75" customHeight="1">
      <c r="A35" s="32" t="s">
        <v>175</v>
      </c>
      <c r="B35" s="33" t="s">
        <v>124</v>
      </c>
      <c r="C35" s="25" t="s">
        <v>45</v>
      </c>
      <c r="D35" s="4">
        <v>3143766.63</v>
      </c>
      <c r="E35" s="4">
        <v>2805799.92</v>
      </c>
      <c r="F35" s="4">
        <v>42898.42</v>
      </c>
      <c r="G35" s="4">
        <v>1166.01</v>
      </c>
      <c r="H35" s="4">
        <v>15556.49</v>
      </c>
      <c r="I35" s="4">
        <v>286777.26</v>
      </c>
      <c r="J35" s="4">
        <v>385360.76</v>
      </c>
      <c r="K35" s="14">
        <f t="shared" si="0"/>
        <v>6681325.489999999</v>
      </c>
      <c r="L35" s="4">
        <v>31522385.5</v>
      </c>
      <c r="M35" s="4">
        <v>4059344.21</v>
      </c>
      <c r="N35" s="4">
        <v>940179.11</v>
      </c>
      <c r="O35" s="22">
        <f t="shared" si="1"/>
        <v>36521908.82</v>
      </c>
      <c r="P35" s="4">
        <v>2822298.24</v>
      </c>
      <c r="Q35" s="4">
        <v>2884204.44</v>
      </c>
      <c r="R35" s="4">
        <v>38514.84</v>
      </c>
      <c r="S35" s="4">
        <v>868.44</v>
      </c>
      <c r="T35" s="4">
        <v>14058</v>
      </c>
      <c r="U35" s="4">
        <v>293120.16</v>
      </c>
      <c r="V35" s="4">
        <v>306468.36</v>
      </c>
      <c r="W35" s="14">
        <f t="shared" si="2"/>
        <v>6359532.48</v>
      </c>
      <c r="X35" s="4">
        <v>33275562.12</v>
      </c>
      <c r="Y35" s="4">
        <v>4285112.28</v>
      </c>
      <c r="Z35" s="4">
        <v>992470.08</v>
      </c>
      <c r="AA35" s="22">
        <f t="shared" si="3"/>
        <v>38553144.48</v>
      </c>
      <c r="AB35" s="4">
        <v>321468.39</v>
      </c>
      <c r="AC35" s="4">
        <v>-78404.52</v>
      </c>
      <c r="AD35" s="4">
        <v>4383.58</v>
      </c>
      <c r="AE35" s="4">
        <v>297.57</v>
      </c>
      <c r="AF35" s="4">
        <v>1498.49</v>
      </c>
      <c r="AG35" s="4">
        <v>-6342.9</v>
      </c>
      <c r="AH35" s="4">
        <v>78892.4</v>
      </c>
      <c r="AI35" s="14">
        <f t="shared" si="4"/>
        <v>321793.01</v>
      </c>
      <c r="AJ35" s="4">
        <v>-1753176.62</v>
      </c>
      <c r="AK35" s="4">
        <v>-225768.07</v>
      </c>
      <c r="AL35" s="4">
        <v>-52290.97</v>
      </c>
      <c r="AM35" s="22">
        <f t="shared" si="5"/>
        <v>-2031235.6600000001</v>
      </c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</row>
    <row r="36" spans="1:101" ht="12.75" customHeight="1">
      <c r="A36" s="32" t="s">
        <v>189</v>
      </c>
      <c r="B36" s="33" t="s">
        <v>109</v>
      </c>
      <c r="C36" s="25" t="s">
        <v>234</v>
      </c>
      <c r="D36" s="4">
        <v>5220771.97</v>
      </c>
      <c r="E36" s="4">
        <v>4030134.22</v>
      </c>
      <c r="F36" s="4">
        <v>67373.44</v>
      </c>
      <c r="G36" s="4">
        <v>2243.26</v>
      </c>
      <c r="H36" s="4">
        <v>22228.82</v>
      </c>
      <c r="I36" s="4">
        <v>598977.65</v>
      </c>
      <c r="J36" s="4">
        <v>750004.24</v>
      </c>
      <c r="K36" s="14">
        <f t="shared" si="0"/>
        <v>10691733.6</v>
      </c>
      <c r="L36" s="4">
        <v>47707378.3</v>
      </c>
      <c r="M36" s="4">
        <v>7902106.6</v>
      </c>
      <c r="N36" s="4">
        <v>388737.56</v>
      </c>
      <c r="O36" s="22">
        <f t="shared" si="1"/>
        <v>55998222.46</v>
      </c>
      <c r="P36" s="4">
        <v>5187712.92</v>
      </c>
      <c r="Q36" s="4">
        <v>4308783.96</v>
      </c>
      <c r="R36" s="4">
        <v>68024.16</v>
      </c>
      <c r="S36" s="4">
        <v>1633.68</v>
      </c>
      <c r="T36" s="4">
        <v>24771.36</v>
      </c>
      <c r="U36" s="4">
        <v>577149.24</v>
      </c>
      <c r="V36" s="4">
        <v>642018.36</v>
      </c>
      <c r="W36" s="14">
        <f t="shared" si="2"/>
        <v>10810093.679999998</v>
      </c>
      <c r="X36" s="4">
        <v>50360713.68</v>
      </c>
      <c r="Y36" s="4">
        <v>8341597.08</v>
      </c>
      <c r="Z36" s="4">
        <v>410358.36</v>
      </c>
      <c r="AA36" s="22">
        <f t="shared" si="3"/>
        <v>59112669.12</v>
      </c>
      <c r="AB36" s="4">
        <v>33059.05</v>
      </c>
      <c r="AC36" s="4">
        <v>-278649.74</v>
      </c>
      <c r="AD36" s="4">
        <v>-650.72</v>
      </c>
      <c r="AE36" s="4">
        <v>609.58</v>
      </c>
      <c r="AF36" s="4">
        <v>-2542.54</v>
      </c>
      <c r="AG36" s="4">
        <v>21828.41</v>
      </c>
      <c r="AH36" s="4">
        <v>107985.88</v>
      </c>
      <c r="AI36" s="14">
        <f t="shared" si="4"/>
        <v>-118360.08000000002</v>
      </c>
      <c r="AJ36" s="4">
        <v>-2653335.38</v>
      </c>
      <c r="AK36" s="4">
        <v>-439490.48</v>
      </c>
      <c r="AL36" s="4">
        <v>-21620.8</v>
      </c>
      <c r="AM36" s="22">
        <f t="shared" si="5"/>
        <v>-3114446.6599999997</v>
      </c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</row>
    <row r="37" spans="1:101" ht="12.75" customHeight="1">
      <c r="A37" s="32" t="s">
        <v>162</v>
      </c>
      <c r="B37" s="33" t="s">
        <v>130</v>
      </c>
      <c r="C37" s="25" t="s">
        <v>32</v>
      </c>
      <c r="D37" s="4">
        <v>2297241.12</v>
      </c>
      <c r="E37" s="4">
        <v>1509525.84</v>
      </c>
      <c r="F37" s="4">
        <v>23731.13</v>
      </c>
      <c r="G37" s="4">
        <v>730.19</v>
      </c>
      <c r="H37" s="4">
        <v>8337.1</v>
      </c>
      <c r="I37" s="4">
        <v>192729.91</v>
      </c>
      <c r="J37" s="4">
        <v>271087.42</v>
      </c>
      <c r="K37" s="14">
        <f t="shared" si="0"/>
        <v>4303382.71</v>
      </c>
      <c r="L37" s="2">
        <v>12377238.56</v>
      </c>
      <c r="M37" s="4">
        <v>2562933.08</v>
      </c>
      <c r="N37" s="4">
        <v>452706.56</v>
      </c>
      <c r="O37" s="22">
        <f t="shared" si="1"/>
        <v>15392878.200000001</v>
      </c>
      <c r="P37" s="4">
        <v>2357344.8</v>
      </c>
      <c r="Q37" s="4">
        <v>1583165.76</v>
      </c>
      <c r="R37" s="4">
        <v>22990.44</v>
      </c>
      <c r="S37" s="4">
        <v>542.28</v>
      </c>
      <c r="T37" s="4">
        <v>7935.96</v>
      </c>
      <c r="U37" s="4">
        <v>194247</v>
      </c>
      <c r="V37" s="4">
        <v>241225.8</v>
      </c>
      <c r="W37" s="14">
        <f t="shared" si="2"/>
        <v>4407452.039999999</v>
      </c>
      <c r="X37" s="2">
        <v>13065621.96</v>
      </c>
      <c r="Y37" s="4">
        <v>2705475.36</v>
      </c>
      <c r="Z37" s="4">
        <v>477885.24</v>
      </c>
      <c r="AA37" s="22">
        <f t="shared" si="3"/>
        <v>16248982.56</v>
      </c>
      <c r="AB37" s="4">
        <v>-60103.68</v>
      </c>
      <c r="AC37" s="4">
        <v>-73639.92</v>
      </c>
      <c r="AD37" s="4">
        <v>740.69</v>
      </c>
      <c r="AE37" s="4">
        <v>187.91</v>
      </c>
      <c r="AF37" s="4">
        <v>401.14</v>
      </c>
      <c r="AG37" s="4">
        <v>-1517.09</v>
      </c>
      <c r="AH37" s="4">
        <v>29861.62</v>
      </c>
      <c r="AI37" s="14">
        <f t="shared" si="4"/>
        <v>-104069.32999999999</v>
      </c>
      <c r="AJ37" s="2">
        <v>-688383.4</v>
      </c>
      <c r="AK37" s="4">
        <v>-142542.28</v>
      </c>
      <c r="AL37" s="4">
        <v>-25178.68</v>
      </c>
      <c r="AM37" s="22">
        <f t="shared" si="5"/>
        <v>-856104.3600000001</v>
      </c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</row>
    <row r="38" spans="1:101" ht="12.75" customHeight="1">
      <c r="A38" s="32" t="s">
        <v>163</v>
      </c>
      <c r="B38" s="33" t="s">
        <v>131</v>
      </c>
      <c r="C38" s="25" t="s">
        <v>33</v>
      </c>
      <c r="D38" s="2">
        <v>4501019.59</v>
      </c>
      <c r="E38" s="2">
        <v>3055088.91</v>
      </c>
      <c r="F38" s="2">
        <v>48426.41</v>
      </c>
      <c r="G38" s="2">
        <v>1216.63</v>
      </c>
      <c r="H38" s="2">
        <v>18058</v>
      </c>
      <c r="I38" s="2">
        <v>595839.07</v>
      </c>
      <c r="J38" s="2">
        <v>579602.62</v>
      </c>
      <c r="K38" s="14">
        <f t="shared" si="0"/>
        <v>8799251.23</v>
      </c>
      <c r="L38" s="4">
        <v>41893116.64</v>
      </c>
      <c r="M38" s="4">
        <v>10716292.64</v>
      </c>
      <c r="N38" s="4">
        <v>521799.61</v>
      </c>
      <c r="O38" s="22">
        <f t="shared" si="1"/>
        <v>53131208.89</v>
      </c>
      <c r="P38" s="2">
        <v>4715006.64</v>
      </c>
      <c r="Q38" s="2">
        <v>3179104.56</v>
      </c>
      <c r="R38" s="2">
        <v>44524.08</v>
      </c>
      <c r="S38" s="2">
        <v>1012.8</v>
      </c>
      <c r="T38" s="2">
        <v>17799.96</v>
      </c>
      <c r="U38" s="2">
        <v>650801.76</v>
      </c>
      <c r="V38" s="2">
        <v>518329.44</v>
      </c>
      <c r="W38" s="14">
        <f t="shared" si="2"/>
        <v>9126579.239999998</v>
      </c>
      <c r="X38" s="4">
        <v>44223080.88</v>
      </c>
      <c r="Y38" s="4">
        <v>11312299.32</v>
      </c>
      <c r="Z38" s="4">
        <v>550821.12</v>
      </c>
      <c r="AA38" s="22">
        <f t="shared" si="3"/>
        <v>56086201.32</v>
      </c>
      <c r="AB38" s="2">
        <v>-213987.05</v>
      </c>
      <c r="AC38" s="2">
        <v>-124015.65</v>
      </c>
      <c r="AD38" s="2">
        <v>3902.33</v>
      </c>
      <c r="AE38" s="2">
        <v>203.83</v>
      </c>
      <c r="AF38" s="2">
        <v>258.04</v>
      </c>
      <c r="AG38" s="2">
        <v>-54962.69</v>
      </c>
      <c r="AH38" s="2">
        <v>61273.18</v>
      </c>
      <c r="AI38" s="14">
        <f t="shared" si="4"/>
        <v>-327328.00999999995</v>
      </c>
      <c r="AJ38" s="4">
        <v>-2329964.24</v>
      </c>
      <c r="AK38" s="4">
        <v>-596006.68</v>
      </c>
      <c r="AL38" s="4">
        <v>-29021.51</v>
      </c>
      <c r="AM38" s="22">
        <f t="shared" si="5"/>
        <v>-2954992.43</v>
      </c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</row>
    <row r="39" spans="1:101" ht="12.75" customHeight="1">
      <c r="A39" s="32" t="s">
        <v>164</v>
      </c>
      <c r="B39" s="33" t="s">
        <v>165</v>
      </c>
      <c r="C39" s="25" t="s">
        <v>34</v>
      </c>
      <c r="D39" s="4">
        <v>1653349.92</v>
      </c>
      <c r="E39" s="4">
        <v>1108509.87</v>
      </c>
      <c r="F39" s="4">
        <v>16210.02</v>
      </c>
      <c r="G39" s="4">
        <v>421.19</v>
      </c>
      <c r="H39" s="4">
        <v>6139.87</v>
      </c>
      <c r="I39" s="4">
        <v>212306.63</v>
      </c>
      <c r="J39" s="4">
        <v>301249.85</v>
      </c>
      <c r="K39" s="14">
        <f t="shared" si="0"/>
        <v>3298187.35</v>
      </c>
      <c r="L39" s="4">
        <v>10725210.34</v>
      </c>
      <c r="M39" s="2">
        <v>354157.65</v>
      </c>
      <c r="N39" s="2">
        <v>13600.64</v>
      </c>
      <c r="O39" s="22">
        <f t="shared" si="1"/>
        <v>11092968.63</v>
      </c>
      <c r="P39" s="4">
        <v>1678469.64</v>
      </c>
      <c r="Q39" s="4">
        <v>1102366.8</v>
      </c>
      <c r="R39" s="4">
        <v>13052.52</v>
      </c>
      <c r="S39" s="4">
        <v>306</v>
      </c>
      <c r="T39" s="4">
        <v>5259.72</v>
      </c>
      <c r="U39" s="4">
        <v>185908.92</v>
      </c>
      <c r="V39" s="4">
        <v>274257.96</v>
      </c>
      <c r="W39" s="14">
        <f t="shared" si="2"/>
        <v>3259621.56</v>
      </c>
      <c r="X39" s="4">
        <v>11321713.08</v>
      </c>
      <c r="Y39" s="2">
        <v>373854.84</v>
      </c>
      <c r="Z39" s="2">
        <v>14357.04</v>
      </c>
      <c r="AA39" s="22">
        <f t="shared" si="3"/>
        <v>11709924.959999999</v>
      </c>
      <c r="AB39" s="4">
        <v>-25119.72</v>
      </c>
      <c r="AC39" s="4">
        <v>6143.07</v>
      </c>
      <c r="AD39" s="4">
        <v>3157.5</v>
      </c>
      <c r="AE39" s="4">
        <v>115.19</v>
      </c>
      <c r="AF39" s="4">
        <v>880.15</v>
      </c>
      <c r="AG39" s="4">
        <v>26397.71</v>
      </c>
      <c r="AH39" s="4">
        <v>26991.89</v>
      </c>
      <c r="AI39" s="14">
        <f t="shared" si="4"/>
        <v>38565.78999999999</v>
      </c>
      <c r="AJ39" s="4">
        <v>-596502.74</v>
      </c>
      <c r="AK39" s="2">
        <v>-19697.19</v>
      </c>
      <c r="AL39" s="2">
        <v>-756.4</v>
      </c>
      <c r="AM39" s="22">
        <f t="shared" si="5"/>
        <v>-616956.33</v>
      </c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</row>
    <row r="40" spans="1:101" ht="12.75" customHeight="1">
      <c r="A40" s="32" t="s">
        <v>90</v>
      </c>
      <c r="B40" s="33" t="s">
        <v>144</v>
      </c>
      <c r="C40" s="25" t="s">
        <v>235</v>
      </c>
      <c r="D40" s="4">
        <v>3487715.11</v>
      </c>
      <c r="E40" s="4">
        <v>3941784.38</v>
      </c>
      <c r="F40" s="4">
        <v>61968.48</v>
      </c>
      <c r="G40" s="4">
        <v>1906.72</v>
      </c>
      <c r="H40" s="4">
        <v>21770.45</v>
      </c>
      <c r="I40" s="4">
        <v>423441.68</v>
      </c>
      <c r="J40" s="4">
        <v>707883.31</v>
      </c>
      <c r="K40" s="14">
        <f t="shared" si="0"/>
        <v>8646470.13</v>
      </c>
      <c r="L40" s="4">
        <v>52671560.25</v>
      </c>
      <c r="M40" s="4">
        <v>6884956.47</v>
      </c>
      <c r="N40" s="4">
        <v>337635.08</v>
      </c>
      <c r="O40" s="22">
        <f t="shared" si="1"/>
        <v>59894151.8</v>
      </c>
      <c r="P40" s="4">
        <v>3372731.04</v>
      </c>
      <c r="Q40" s="4">
        <v>4186956.96</v>
      </c>
      <c r="R40" s="4">
        <v>60802.32</v>
      </c>
      <c r="S40" s="4">
        <v>1434.12</v>
      </c>
      <c r="T40" s="4">
        <v>20988</v>
      </c>
      <c r="U40" s="4">
        <v>414168</v>
      </c>
      <c r="V40" s="4">
        <v>637963.44</v>
      </c>
      <c r="W40" s="14">
        <f t="shared" si="2"/>
        <v>8695043.88</v>
      </c>
      <c r="X40" s="4">
        <v>55600987.92</v>
      </c>
      <c r="Y40" s="4">
        <v>7267876.2</v>
      </c>
      <c r="Z40" s="4">
        <v>356413.68</v>
      </c>
      <c r="AA40" s="22">
        <f t="shared" si="3"/>
        <v>63225277.800000004</v>
      </c>
      <c r="AB40" s="4">
        <v>114984.07</v>
      </c>
      <c r="AC40" s="4">
        <v>-245172.58</v>
      </c>
      <c r="AD40" s="4">
        <v>1166.16</v>
      </c>
      <c r="AE40" s="4">
        <v>472.6</v>
      </c>
      <c r="AF40" s="4">
        <v>782.45</v>
      </c>
      <c r="AG40" s="4">
        <v>9273.68</v>
      </c>
      <c r="AH40" s="4">
        <v>69919.87</v>
      </c>
      <c r="AI40" s="14">
        <f t="shared" si="4"/>
        <v>-48573.74999999997</v>
      </c>
      <c r="AJ40" s="4">
        <v>-2929427.67</v>
      </c>
      <c r="AK40" s="4">
        <v>-382919.73</v>
      </c>
      <c r="AL40" s="4">
        <v>-18778.6</v>
      </c>
      <c r="AM40" s="22">
        <f t="shared" si="5"/>
        <v>-3331126</v>
      </c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</row>
    <row r="41" spans="1:101" ht="12.75" customHeight="1">
      <c r="A41" s="32" t="s">
        <v>166</v>
      </c>
      <c r="B41" s="33" t="s">
        <v>119</v>
      </c>
      <c r="C41" s="25" t="s">
        <v>35</v>
      </c>
      <c r="D41" s="4">
        <v>2088509.9</v>
      </c>
      <c r="E41" s="4">
        <v>1902554.53</v>
      </c>
      <c r="F41" s="4">
        <v>30157.51</v>
      </c>
      <c r="G41" s="4">
        <v>757.66</v>
      </c>
      <c r="H41" s="4">
        <v>11245.6</v>
      </c>
      <c r="I41" s="4">
        <v>304593.98</v>
      </c>
      <c r="J41" s="4">
        <v>360947.14</v>
      </c>
      <c r="K41" s="14">
        <f t="shared" si="0"/>
        <v>4698766.319999999</v>
      </c>
      <c r="L41" s="4">
        <v>27449410.74</v>
      </c>
      <c r="M41" s="4">
        <v>3066109.62</v>
      </c>
      <c r="N41" s="4">
        <v>152388.2</v>
      </c>
      <c r="O41" s="22">
        <f t="shared" si="1"/>
        <v>30667908.56</v>
      </c>
      <c r="P41" s="4">
        <v>2124143.76</v>
      </c>
      <c r="Q41" s="4">
        <v>1976065.32</v>
      </c>
      <c r="R41" s="4">
        <v>27675.24</v>
      </c>
      <c r="S41" s="4">
        <v>629.52</v>
      </c>
      <c r="T41" s="4">
        <v>11064</v>
      </c>
      <c r="U41" s="4">
        <v>330643.44</v>
      </c>
      <c r="V41" s="4">
        <v>322182.72</v>
      </c>
      <c r="W41" s="14">
        <f t="shared" si="2"/>
        <v>4792404</v>
      </c>
      <c r="X41" s="4">
        <v>28976061.24</v>
      </c>
      <c r="Y41" s="4">
        <v>3236637.12</v>
      </c>
      <c r="Z41" s="4">
        <v>160863.72</v>
      </c>
      <c r="AA41" s="22">
        <f t="shared" si="3"/>
        <v>32373562.08</v>
      </c>
      <c r="AB41" s="4">
        <v>-35633.86</v>
      </c>
      <c r="AC41" s="4">
        <v>-73510.79</v>
      </c>
      <c r="AD41" s="4">
        <v>2482.27</v>
      </c>
      <c r="AE41" s="4">
        <v>128.14</v>
      </c>
      <c r="AF41" s="4">
        <v>181.6</v>
      </c>
      <c r="AG41" s="4">
        <v>-26049.46</v>
      </c>
      <c r="AH41" s="4">
        <v>38764.42</v>
      </c>
      <c r="AI41" s="14">
        <f t="shared" si="4"/>
        <v>-93637.67999999998</v>
      </c>
      <c r="AJ41" s="4">
        <v>-1526650.5</v>
      </c>
      <c r="AK41" s="4">
        <v>-170527.5</v>
      </c>
      <c r="AL41" s="4">
        <v>-8475.52</v>
      </c>
      <c r="AM41" s="22">
        <f t="shared" si="5"/>
        <v>-1705653.52</v>
      </c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</row>
    <row r="42" spans="1:101" ht="12.75" customHeight="1">
      <c r="A42" s="32" t="s">
        <v>167</v>
      </c>
      <c r="B42" s="33" t="s">
        <v>168</v>
      </c>
      <c r="C42" s="25" t="s">
        <v>36</v>
      </c>
      <c r="D42" s="2">
        <v>1116348.95</v>
      </c>
      <c r="E42" s="2">
        <v>768258.21</v>
      </c>
      <c r="F42" s="2">
        <v>11748.94</v>
      </c>
      <c r="G42" s="2">
        <v>306.8</v>
      </c>
      <c r="H42" s="2">
        <v>4073.22</v>
      </c>
      <c r="I42" s="2">
        <v>135089.4</v>
      </c>
      <c r="J42" s="2">
        <v>214656.81</v>
      </c>
      <c r="K42" s="14">
        <f t="shared" si="0"/>
        <v>2250482.3299999996</v>
      </c>
      <c r="L42" s="2">
        <v>7248083.27</v>
      </c>
      <c r="M42" s="4">
        <v>1176012.1</v>
      </c>
      <c r="N42" s="4">
        <v>58241.45</v>
      </c>
      <c r="O42" s="22">
        <f t="shared" si="1"/>
        <v>8482336.819999998</v>
      </c>
      <c r="P42" s="2">
        <v>1096646.16</v>
      </c>
      <c r="Q42" s="2">
        <v>830635.44</v>
      </c>
      <c r="R42" s="2">
        <v>12136.68</v>
      </c>
      <c r="S42" s="2">
        <v>267.48</v>
      </c>
      <c r="T42" s="2">
        <v>3990.24</v>
      </c>
      <c r="U42" s="2">
        <v>127771.68</v>
      </c>
      <c r="V42" s="2">
        <v>171956.28</v>
      </c>
      <c r="W42" s="14">
        <f t="shared" si="2"/>
        <v>2243403.9599999995</v>
      </c>
      <c r="X42" s="2">
        <v>7651199.04</v>
      </c>
      <c r="Y42" s="4">
        <v>1241418.24</v>
      </c>
      <c r="Z42" s="4">
        <v>61480.68</v>
      </c>
      <c r="AA42" s="22">
        <f t="shared" si="3"/>
        <v>8954097.959999999</v>
      </c>
      <c r="AB42" s="2">
        <v>19702.79</v>
      </c>
      <c r="AC42" s="2">
        <v>-62377.23</v>
      </c>
      <c r="AD42" s="2">
        <v>-387.74</v>
      </c>
      <c r="AE42" s="2">
        <v>39.32</v>
      </c>
      <c r="AF42" s="2">
        <v>82.98</v>
      </c>
      <c r="AG42" s="2">
        <v>7317.72</v>
      </c>
      <c r="AH42" s="2">
        <v>42700.53</v>
      </c>
      <c r="AI42" s="14">
        <f t="shared" si="4"/>
        <v>7078.370000000003</v>
      </c>
      <c r="AJ42" s="2">
        <v>-403115.77</v>
      </c>
      <c r="AK42" s="4">
        <v>-65406.14</v>
      </c>
      <c r="AL42" s="4">
        <v>-3239.23</v>
      </c>
      <c r="AM42" s="22">
        <f t="shared" si="5"/>
        <v>-471761.14</v>
      </c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</row>
    <row r="43" spans="1:101" ht="12.75" customHeight="1">
      <c r="A43" s="32" t="s">
        <v>169</v>
      </c>
      <c r="B43" s="33" t="s">
        <v>122</v>
      </c>
      <c r="C43" s="25" t="s">
        <v>37</v>
      </c>
      <c r="D43" s="4">
        <v>1806578.5</v>
      </c>
      <c r="E43" s="4">
        <v>1492435.45</v>
      </c>
      <c r="F43" s="4">
        <v>23656.69</v>
      </c>
      <c r="G43" s="4">
        <v>594.33</v>
      </c>
      <c r="H43" s="4">
        <v>8821.48</v>
      </c>
      <c r="I43" s="4">
        <v>264325.34</v>
      </c>
      <c r="J43" s="4">
        <v>283140.53</v>
      </c>
      <c r="K43" s="14">
        <f t="shared" si="0"/>
        <v>3879552.3200000003</v>
      </c>
      <c r="L43" s="4">
        <v>20664179.78</v>
      </c>
      <c r="M43" s="4">
        <v>1491049.72</v>
      </c>
      <c r="N43" s="4">
        <v>76296.36</v>
      </c>
      <c r="O43" s="22">
        <f t="shared" si="1"/>
        <v>22231525.86</v>
      </c>
      <c r="P43" s="4">
        <v>1967640.12</v>
      </c>
      <c r="Q43" s="4">
        <v>1552609.44</v>
      </c>
      <c r="R43" s="4">
        <v>21744.6</v>
      </c>
      <c r="S43" s="4">
        <v>494.64</v>
      </c>
      <c r="T43" s="4">
        <v>8693.16</v>
      </c>
      <c r="U43" s="4">
        <v>269921.64</v>
      </c>
      <c r="V43" s="4">
        <v>253141.44</v>
      </c>
      <c r="W43" s="14">
        <f t="shared" si="2"/>
        <v>4074245.0400000005</v>
      </c>
      <c r="X43" s="4">
        <v>21813456.96</v>
      </c>
      <c r="Y43" s="4">
        <v>1573977.24</v>
      </c>
      <c r="Z43" s="4">
        <v>80539.8</v>
      </c>
      <c r="AA43" s="22">
        <f t="shared" si="3"/>
        <v>23467974</v>
      </c>
      <c r="AB43" s="4">
        <v>-161061.62</v>
      </c>
      <c r="AC43" s="4">
        <v>-60173.99</v>
      </c>
      <c r="AD43" s="4">
        <v>1912.09</v>
      </c>
      <c r="AE43" s="4">
        <v>99.69</v>
      </c>
      <c r="AF43" s="4">
        <v>128.32</v>
      </c>
      <c r="AG43" s="4">
        <v>-5596.3</v>
      </c>
      <c r="AH43" s="4">
        <v>29999.09</v>
      </c>
      <c r="AI43" s="14">
        <f t="shared" si="4"/>
        <v>-194692.71999999997</v>
      </c>
      <c r="AJ43" s="4">
        <v>-1149277.18</v>
      </c>
      <c r="AK43" s="4">
        <v>-82927.52</v>
      </c>
      <c r="AL43" s="4">
        <v>-4243.44</v>
      </c>
      <c r="AM43" s="22">
        <f t="shared" si="5"/>
        <v>-1236448.14</v>
      </c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</row>
    <row r="44" spans="1:101" ht="12.75" customHeight="1">
      <c r="A44" s="32" t="s">
        <v>155</v>
      </c>
      <c r="B44" s="33" t="s">
        <v>106</v>
      </c>
      <c r="C44" s="25" t="s">
        <v>236</v>
      </c>
      <c r="D44" s="4">
        <v>2070170.37</v>
      </c>
      <c r="E44" s="4">
        <v>2719182.94</v>
      </c>
      <c r="F44" s="4">
        <v>43101.94</v>
      </c>
      <c r="G44" s="4">
        <v>1082.86</v>
      </c>
      <c r="H44" s="4">
        <v>16072.53</v>
      </c>
      <c r="I44" s="4">
        <v>210319.36</v>
      </c>
      <c r="J44" s="4">
        <v>515875.52</v>
      </c>
      <c r="K44" s="14">
        <f t="shared" si="0"/>
        <v>5575805.520000001</v>
      </c>
      <c r="L44" s="4">
        <v>38485934.53</v>
      </c>
      <c r="M44" s="4">
        <v>997792.57</v>
      </c>
      <c r="N44" s="4">
        <v>58597.49</v>
      </c>
      <c r="O44" s="22">
        <f t="shared" si="1"/>
        <v>39542324.59</v>
      </c>
      <c r="P44" s="4">
        <v>2268711.6</v>
      </c>
      <c r="Q44" s="4">
        <v>2818428.24</v>
      </c>
      <c r="R44" s="4">
        <v>39472.68</v>
      </c>
      <c r="S44" s="4">
        <v>897.84</v>
      </c>
      <c r="T44" s="4">
        <v>15780.48</v>
      </c>
      <c r="U44" s="4">
        <v>304312.68</v>
      </c>
      <c r="V44" s="4">
        <v>459523.8</v>
      </c>
      <c r="W44" s="14">
        <f t="shared" si="2"/>
        <v>5907127.319999999</v>
      </c>
      <c r="X44" s="4">
        <v>40626402</v>
      </c>
      <c r="Y44" s="4">
        <v>1053286.68</v>
      </c>
      <c r="Z44" s="4">
        <v>61856.52</v>
      </c>
      <c r="AA44" s="22">
        <f t="shared" si="3"/>
        <v>41741545.2</v>
      </c>
      <c r="AB44" s="4">
        <v>-198541.23</v>
      </c>
      <c r="AC44" s="4">
        <v>-99245.3</v>
      </c>
      <c r="AD44" s="4">
        <v>3629.26</v>
      </c>
      <c r="AE44" s="4">
        <v>185.02</v>
      </c>
      <c r="AF44" s="4">
        <v>292.05</v>
      </c>
      <c r="AG44" s="4">
        <v>-93993.32</v>
      </c>
      <c r="AH44" s="4">
        <v>56351.72</v>
      </c>
      <c r="AI44" s="14">
        <f t="shared" si="4"/>
        <v>-331321.80000000005</v>
      </c>
      <c r="AJ44" s="4">
        <v>-2140467.47</v>
      </c>
      <c r="AK44" s="4">
        <v>-55494.11</v>
      </c>
      <c r="AL44" s="4">
        <v>-3259.03</v>
      </c>
      <c r="AM44" s="22">
        <f t="shared" si="5"/>
        <v>-2199220.61</v>
      </c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</row>
    <row r="45" spans="1:101" ht="12.75" customHeight="1">
      <c r="A45" s="32" t="s">
        <v>175</v>
      </c>
      <c r="B45" s="33" t="s">
        <v>134</v>
      </c>
      <c r="C45" s="25" t="s">
        <v>237</v>
      </c>
      <c r="D45" s="4">
        <v>2914772.74</v>
      </c>
      <c r="E45" s="4">
        <v>3041110.11</v>
      </c>
      <c r="F45" s="4">
        <v>46496.12</v>
      </c>
      <c r="G45" s="4">
        <v>1263.79</v>
      </c>
      <c r="H45" s="4">
        <v>16861.14</v>
      </c>
      <c r="I45" s="4">
        <v>314000.91</v>
      </c>
      <c r="J45" s="4">
        <v>417679.28</v>
      </c>
      <c r="K45" s="14">
        <f t="shared" si="0"/>
        <v>6752184.09</v>
      </c>
      <c r="L45" s="4">
        <v>37772584.93</v>
      </c>
      <c r="M45" s="4">
        <v>1545799.78</v>
      </c>
      <c r="N45" s="4">
        <v>81094.59</v>
      </c>
      <c r="O45" s="22">
        <f t="shared" si="1"/>
        <v>39399479.300000004</v>
      </c>
      <c r="P45" s="4">
        <v>2742354</v>
      </c>
      <c r="Q45" s="4">
        <v>3151020.36</v>
      </c>
      <c r="R45" s="4">
        <v>42077.76</v>
      </c>
      <c r="S45" s="4">
        <v>948.84</v>
      </c>
      <c r="T45" s="4">
        <v>15358.56</v>
      </c>
      <c r="U45" s="4">
        <v>304898.04</v>
      </c>
      <c r="V45" s="4">
        <v>334819.44</v>
      </c>
      <c r="W45" s="14">
        <f t="shared" si="2"/>
        <v>6591476.999999999</v>
      </c>
      <c r="X45" s="4">
        <v>39873378.12</v>
      </c>
      <c r="Y45" s="4">
        <v>1631772.36</v>
      </c>
      <c r="Z45" s="4">
        <v>85604.88</v>
      </c>
      <c r="AA45" s="22">
        <f t="shared" si="3"/>
        <v>41590755.36</v>
      </c>
      <c r="AB45" s="4">
        <v>172418.74</v>
      </c>
      <c r="AC45" s="4">
        <v>-109910.25</v>
      </c>
      <c r="AD45" s="4">
        <v>4418.36</v>
      </c>
      <c r="AE45" s="4">
        <v>314.95</v>
      </c>
      <c r="AF45" s="4">
        <v>1502.58</v>
      </c>
      <c r="AG45" s="4">
        <v>9102.87</v>
      </c>
      <c r="AH45" s="4">
        <v>82859.84</v>
      </c>
      <c r="AI45" s="14">
        <f t="shared" si="4"/>
        <v>160707.08999999997</v>
      </c>
      <c r="AJ45" s="4">
        <v>-2100793.19</v>
      </c>
      <c r="AK45" s="4">
        <v>-85972.58</v>
      </c>
      <c r="AL45" s="4">
        <v>-4510.29</v>
      </c>
      <c r="AM45" s="22">
        <f t="shared" si="5"/>
        <v>-2191276.06</v>
      </c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</row>
    <row r="46" spans="1:101" ht="12.75" customHeight="1">
      <c r="A46" s="32" t="s">
        <v>170</v>
      </c>
      <c r="B46" s="33" t="s">
        <v>132</v>
      </c>
      <c r="C46" s="25" t="s">
        <v>38</v>
      </c>
      <c r="D46" s="2">
        <v>3069590.39</v>
      </c>
      <c r="E46" s="2">
        <v>1890444.37</v>
      </c>
      <c r="F46" s="2">
        <v>28551.37</v>
      </c>
      <c r="G46" s="2">
        <v>863.57</v>
      </c>
      <c r="H46" s="2">
        <v>10147.86</v>
      </c>
      <c r="I46" s="2">
        <v>340549.81</v>
      </c>
      <c r="J46" s="2">
        <v>505164.21</v>
      </c>
      <c r="K46" s="14">
        <f t="shared" si="0"/>
        <v>5845311.58</v>
      </c>
      <c r="L46" s="4">
        <v>24552711.53</v>
      </c>
      <c r="M46" s="2">
        <v>3006741.66</v>
      </c>
      <c r="N46" s="2">
        <v>149129.01</v>
      </c>
      <c r="O46" s="22">
        <f t="shared" si="1"/>
        <v>27708582.200000003</v>
      </c>
      <c r="P46" s="2">
        <v>2904014.04</v>
      </c>
      <c r="Q46" s="2">
        <v>1997423.88</v>
      </c>
      <c r="R46" s="2">
        <v>29502.72</v>
      </c>
      <c r="S46" s="2">
        <v>727.68</v>
      </c>
      <c r="T46" s="2">
        <v>10337.16</v>
      </c>
      <c r="U46" s="2">
        <v>316536.96</v>
      </c>
      <c r="V46" s="2">
        <v>523974.84</v>
      </c>
      <c r="W46" s="14">
        <f t="shared" si="2"/>
        <v>5782517.279999999</v>
      </c>
      <c r="X46" s="4">
        <v>25918256.64</v>
      </c>
      <c r="Y46" s="2">
        <v>3173967.24</v>
      </c>
      <c r="Z46" s="2">
        <v>157423.32</v>
      </c>
      <c r="AA46" s="22">
        <f t="shared" si="3"/>
        <v>29249647.200000003</v>
      </c>
      <c r="AB46" s="2">
        <v>165576.35</v>
      </c>
      <c r="AC46" s="2">
        <v>-106979.51</v>
      </c>
      <c r="AD46" s="2">
        <v>-951.35</v>
      </c>
      <c r="AE46" s="2">
        <v>135.89</v>
      </c>
      <c r="AF46" s="2">
        <v>-189.3</v>
      </c>
      <c r="AG46" s="2">
        <v>24012.85</v>
      </c>
      <c r="AH46" s="2">
        <v>-18810.63</v>
      </c>
      <c r="AI46" s="14">
        <f t="shared" si="4"/>
        <v>62794.3</v>
      </c>
      <c r="AJ46" s="4">
        <v>-1365545.11</v>
      </c>
      <c r="AK46" s="2">
        <v>-167225.58</v>
      </c>
      <c r="AL46" s="2">
        <v>-8294.31</v>
      </c>
      <c r="AM46" s="22">
        <f t="shared" si="5"/>
        <v>-1541065.0000000002</v>
      </c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</row>
    <row r="47" spans="1:101" ht="12.75" customHeight="1">
      <c r="A47" s="32" t="s">
        <v>171</v>
      </c>
      <c r="B47" s="33" t="s">
        <v>172</v>
      </c>
      <c r="C47" s="25" t="s">
        <v>39</v>
      </c>
      <c r="D47" s="4">
        <v>2535903.04</v>
      </c>
      <c r="E47" s="4">
        <v>2169194.7</v>
      </c>
      <c r="F47" s="4">
        <v>34101.74</v>
      </c>
      <c r="G47" s="4">
        <v>1049.28</v>
      </c>
      <c r="H47" s="4">
        <v>11980.45</v>
      </c>
      <c r="I47" s="4">
        <v>309076.78</v>
      </c>
      <c r="J47" s="4">
        <v>389553.71</v>
      </c>
      <c r="K47" s="14">
        <f t="shared" si="0"/>
        <v>5450859.700000001</v>
      </c>
      <c r="L47" s="4">
        <v>21346810.59</v>
      </c>
      <c r="M47" s="4">
        <v>4063023.3</v>
      </c>
      <c r="N47" s="4">
        <v>198247.78</v>
      </c>
      <c r="O47" s="22">
        <f t="shared" si="1"/>
        <v>25608081.67</v>
      </c>
      <c r="P47" s="4">
        <v>2620831.56</v>
      </c>
      <c r="Q47" s="4">
        <v>2277623.04</v>
      </c>
      <c r="R47" s="4">
        <v>33075.24</v>
      </c>
      <c r="S47" s="4">
        <v>780.12</v>
      </c>
      <c r="T47" s="4">
        <v>11417.04</v>
      </c>
      <c r="U47" s="4">
        <v>305038.92</v>
      </c>
      <c r="V47" s="4">
        <v>347039.64</v>
      </c>
      <c r="W47" s="14">
        <f t="shared" si="2"/>
        <v>5595805.56</v>
      </c>
      <c r="X47" s="4">
        <v>22534053.48</v>
      </c>
      <c r="Y47" s="4">
        <v>4288995.96</v>
      </c>
      <c r="Z47" s="4">
        <v>209273.88</v>
      </c>
      <c r="AA47" s="22">
        <f t="shared" si="3"/>
        <v>27032323.32</v>
      </c>
      <c r="AB47" s="4">
        <v>-84928.52</v>
      </c>
      <c r="AC47" s="4">
        <v>-108428.34</v>
      </c>
      <c r="AD47" s="4">
        <v>1026.5</v>
      </c>
      <c r="AE47" s="4">
        <v>269.16</v>
      </c>
      <c r="AF47" s="4">
        <v>563.41</v>
      </c>
      <c r="AG47" s="4">
        <v>4037.86</v>
      </c>
      <c r="AH47" s="4">
        <v>42514.07</v>
      </c>
      <c r="AI47" s="14">
        <f t="shared" si="4"/>
        <v>-144945.86</v>
      </c>
      <c r="AJ47" s="4">
        <v>-1187242.89</v>
      </c>
      <c r="AK47" s="4">
        <v>-225972.66</v>
      </c>
      <c r="AL47" s="4">
        <v>-11026.1</v>
      </c>
      <c r="AM47" s="22">
        <f t="shared" si="5"/>
        <v>-1424241.65</v>
      </c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</row>
    <row r="48" spans="1:101" ht="12.75" customHeight="1">
      <c r="A48" s="32" t="s">
        <v>173</v>
      </c>
      <c r="B48" s="33" t="s">
        <v>132</v>
      </c>
      <c r="C48" s="25" t="s">
        <v>40</v>
      </c>
      <c r="D48" s="4">
        <v>3134637.91</v>
      </c>
      <c r="E48" s="4">
        <v>2276453.66</v>
      </c>
      <c r="F48" s="4">
        <v>35907.1</v>
      </c>
      <c r="G48" s="4">
        <v>1035.59</v>
      </c>
      <c r="H48" s="4">
        <v>11954.59</v>
      </c>
      <c r="I48" s="4">
        <v>322357.84</v>
      </c>
      <c r="J48" s="4">
        <v>502752.96</v>
      </c>
      <c r="K48" s="14">
        <f t="shared" si="0"/>
        <v>6285099.649999999</v>
      </c>
      <c r="L48" s="4">
        <v>24015920.14</v>
      </c>
      <c r="M48" s="4">
        <v>3875342.84</v>
      </c>
      <c r="N48" s="4">
        <v>190279.44</v>
      </c>
      <c r="O48" s="22">
        <f t="shared" si="1"/>
        <v>28081542.42</v>
      </c>
      <c r="P48" s="4">
        <v>3114351.6</v>
      </c>
      <c r="Q48" s="4">
        <v>2305254.24</v>
      </c>
      <c r="R48" s="4">
        <v>35787.6</v>
      </c>
      <c r="S48" s="4">
        <v>754.2</v>
      </c>
      <c r="T48" s="4">
        <v>12959.28</v>
      </c>
      <c r="U48" s="4">
        <v>300316.2</v>
      </c>
      <c r="V48" s="4">
        <v>405015.96</v>
      </c>
      <c r="W48" s="14">
        <f t="shared" si="2"/>
        <v>6174439.08</v>
      </c>
      <c r="X48" s="4">
        <v>25351610.64</v>
      </c>
      <c r="Y48" s="4">
        <v>4090877.28</v>
      </c>
      <c r="Z48" s="4">
        <v>200862.36</v>
      </c>
      <c r="AA48" s="22">
        <f t="shared" si="3"/>
        <v>29643350.28</v>
      </c>
      <c r="AB48" s="4">
        <v>20286.31</v>
      </c>
      <c r="AC48" s="4">
        <v>-28800.58</v>
      </c>
      <c r="AD48" s="4">
        <v>119.5</v>
      </c>
      <c r="AE48" s="4">
        <v>281.39</v>
      </c>
      <c r="AF48" s="4">
        <v>-1004.69</v>
      </c>
      <c r="AG48" s="4">
        <v>22041.64</v>
      </c>
      <c r="AH48" s="4">
        <v>97737</v>
      </c>
      <c r="AI48" s="14">
        <f t="shared" si="4"/>
        <v>110660.57</v>
      </c>
      <c r="AJ48" s="4">
        <v>-1335690.5</v>
      </c>
      <c r="AK48" s="4">
        <v>-215534.44</v>
      </c>
      <c r="AL48" s="4">
        <v>-10582.92</v>
      </c>
      <c r="AM48" s="22">
        <f t="shared" si="5"/>
        <v>-1561807.8599999999</v>
      </c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</row>
    <row r="49" spans="1:101" ht="12.75" customHeight="1">
      <c r="A49" s="32" t="s">
        <v>187</v>
      </c>
      <c r="B49" s="33" t="s">
        <v>109</v>
      </c>
      <c r="C49" s="25" t="s">
        <v>51</v>
      </c>
      <c r="D49" s="4">
        <v>810254.84</v>
      </c>
      <c r="E49" s="4">
        <v>1158138.9</v>
      </c>
      <c r="F49" s="4">
        <v>18869.64</v>
      </c>
      <c r="G49" s="4">
        <v>467.71</v>
      </c>
      <c r="H49" s="4">
        <v>7115.13</v>
      </c>
      <c r="I49" s="4">
        <v>195766.31</v>
      </c>
      <c r="J49" s="4">
        <v>307248.73</v>
      </c>
      <c r="K49" s="14">
        <f t="shared" si="0"/>
        <v>2497861.2599999993</v>
      </c>
      <c r="L49" s="2">
        <v>14197746.61</v>
      </c>
      <c r="M49" s="4">
        <v>423088</v>
      </c>
      <c r="N49" s="4">
        <v>88324.87</v>
      </c>
      <c r="O49" s="22">
        <f t="shared" si="1"/>
        <v>14709159.479999999</v>
      </c>
      <c r="P49" s="4">
        <v>760432.08</v>
      </c>
      <c r="Q49" s="4">
        <v>1215678.72</v>
      </c>
      <c r="R49" s="4">
        <v>17035.56</v>
      </c>
      <c r="S49" s="4">
        <v>368.28</v>
      </c>
      <c r="T49" s="4">
        <v>5928.48</v>
      </c>
      <c r="U49" s="4">
        <v>179824.08</v>
      </c>
      <c r="V49" s="4">
        <v>267918</v>
      </c>
      <c r="W49" s="14">
        <f t="shared" si="2"/>
        <v>2447185.1999999997</v>
      </c>
      <c r="X49" s="2">
        <v>14987380.92</v>
      </c>
      <c r="Y49" s="4">
        <v>446618.88</v>
      </c>
      <c r="Z49" s="4">
        <v>93237.36</v>
      </c>
      <c r="AA49" s="22">
        <f t="shared" si="3"/>
        <v>15527237.16</v>
      </c>
      <c r="AB49" s="4">
        <v>49822.76</v>
      </c>
      <c r="AC49" s="4">
        <v>-57539.82</v>
      </c>
      <c r="AD49" s="4">
        <v>1834.08</v>
      </c>
      <c r="AE49" s="4">
        <v>99.43</v>
      </c>
      <c r="AF49" s="4">
        <v>1186.65</v>
      </c>
      <c r="AG49" s="4">
        <v>15942.23</v>
      </c>
      <c r="AH49" s="4">
        <v>39330.73</v>
      </c>
      <c r="AI49" s="14">
        <f t="shared" si="4"/>
        <v>50676.060000000005</v>
      </c>
      <c r="AJ49" s="2">
        <v>-789634.31</v>
      </c>
      <c r="AK49" s="4">
        <v>-23530.88</v>
      </c>
      <c r="AL49" s="4">
        <v>-4912.49</v>
      </c>
      <c r="AM49" s="22">
        <f t="shared" si="5"/>
        <v>-818077.68</v>
      </c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</row>
    <row r="50" spans="1:101" ht="12.75" customHeight="1">
      <c r="A50" s="32" t="s">
        <v>174</v>
      </c>
      <c r="B50" s="33" t="s">
        <v>112</v>
      </c>
      <c r="C50" s="25" t="s">
        <v>41</v>
      </c>
      <c r="D50" s="2">
        <v>1803778.72</v>
      </c>
      <c r="E50" s="2">
        <v>1370176.28</v>
      </c>
      <c r="F50" s="2">
        <v>20583.65</v>
      </c>
      <c r="G50" s="2">
        <v>700.57</v>
      </c>
      <c r="H50" s="2">
        <v>6933.36</v>
      </c>
      <c r="I50" s="2">
        <v>201904.29</v>
      </c>
      <c r="J50" s="2">
        <v>324584.94</v>
      </c>
      <c r="K50" s="14">
        <f t="shared" si="0"/>
        <v>3728661.8099999996</v>
      </c>
      <c r="L50" s="4">
        <v>14943392.5</v>
      </c>
      <c r="M50" s="4">
        <v>1982358.16</v>
      </c>
      <c r="N50" s="4">
        <v>99341.36</v>
      </c>
      <c r="O50" s="22">
        <f t="shared" si="1"/>
        <v>17025092.02</v>
      </c>
      <c r="P50" s="2">
        <v>1780838.52</v>
      </c>
      <c r="Q50" s="2">
        <v>1434609.36</v>
      </c>
      <c r="R50" s="2">
        <v>19806.48</v>
      </c>
      <c r="S50" s="2">
        <v>502.68</v>
      </c>
      <c r="T50" s="2">
        <v>6556.8</v>
      </c>
      <c r="U50" s="2">
        <v>186275.04</v>
      </c>
      <c r="V50" s="2">
        <v>273882.36</v>
      </c>
      <c r="W50" s="14">
        <f t="shared" si="2"/>
        <v>3702471.2399999998</v>
      </c>
      <c r="X50" s="4">
        <v>15774497.28</v>
      </c>
      <c r="Y50" s="4">
        <v>2092610.76</v>
      </c>
      <c r="Z50" s="4">
        <v>104866.56</v>
      </c>
      <c r="AA50" s="22">
        <f t="shared" si="3"/>
        <v>17971974.599999998</v>
      </c>
      <c r="AB50" s="2">
        <v>22940.2</v>
      </c>
      <c r="AC50" s="2">
        <v>-64433.08</v>
      </c>
      <c r="AD50" s="2">
        <v>777.17</v>
      </c>
      <c r="AE50" s="2">
        <v>197.89</v>
      </c>
      <c r="AF50" s="2">
        <v>376.56</v>
      </c>
      <c r="AG50" s="2">
        <v>15629.25</v>
      </c>
      <c r="AH50" s="2">
        <v>50702.58</v>
      </c>
      <c r="AI50" s="14">
        <f t="shared" si="4"/>
        <v>26190.569999999992</v>
      </c>
      <c r="AJ50" s="4">
        <v>-831104.78</v>
      </c>
      <c r="AK50" s="4">
        <v>-110252.6</v>
      </c>
      <c r="AL50" s="4">
        <v>-5525.2</v>
      </c>
      <c r="AM50" s="22">
        <f t="shared" si="5"/>
        <v>-946882.58</v>
      </c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</row>
    <row r="51" spans="1:101" ht="12.75" customHeight="1">
      <c r="A51" s="32" t="s">
        <v>175</v>
      </c>
      <c r="B51" s="33" t="s">
        <v>130</v>
      </c>
      <c r="C51" s="25" t="s">
        <v>46</v>
      </c>
      <c r="D51" s="4">
        <v>109505367.43</v>
      </c>
      <c r="E51" s="4">
        <v>52159636.7</v>
      </c>
      <c r="F51" s="4">
        <v>797478.8</v>
      </c>
      <c r="G51" s="4">
        <v>21675.99</v>
      </c>
      <c r="H51" s="4">
        <v>289194.08</v>
      </c>
      <c r="I51" s="4">
        <v>6740770.58</v>
      </c>
      <c r="J51" s="4">
        <v>7163831.22</v>
      </c>
      <c r="K51" s="14">
        <f t="shared" si="0"/>
        <v>176677954.80000004</v>
      </c>
      <c r="L51" s="4">
        <v>1184999184.09</v>
      </c>
      <c r="M51" s="4">
        <v>89168944.24</v>
      </c>
      <c r="N51" s="4">
        <v>4415775.11</v>
      </c>
      <c r="O51" s="22">
        <f t="shared" si="1"/>
        <v>1278583903.4399998</v>
      </c>
      <c r="P51" s="4">
        <v>104049921.84</v>
      </c>
      <c r="Q51" s="4">
        <v>54449749.08</v>
      </c>
      <c r="R51" s="4">
        <v>727105.2</v>
      </c>
      <c r="S51" s="4">
        <v>16395.6</v>
      </c>
      <c r="T51" s="4">
        <v>265395.84</v>
      </c>
      <c r="U51" s="4">
        <v>6565038.96</v>
      </c>
      <c r="V51" s="4">
        <v>5785693.2</v>
      </c>
      <c r="W51" s="14">
        <f t="shared" si="2"/>
        <v>171859299.72</v>
      </c>
      <c r="X51" s="4">
        <v>1250905136.88</v>
      </c>
      <c r="Y51" s="4">
        <v>94128242.4</v>
      </c>
      <c r="Z51" s="4">
        <v>4661371.8</v>
      </c>
      <c r="AA51" s="22">
        <f t="shared" si="3"/>
        <v>1349694751.0800002</v>
      </c>
      <c r="AB51" s="4">
        <v>5455445.59</v>
      </c>
      <c r="AC51" s="4">
        <v>-2290112.38</v>
      </c>
      <c r="AD51" s="4">
        <v>70373.6</v>
      </c>
      <c r="AE51" s="4">
        <v>5280.39</v>
      </c>
      <c r="AF51" s="4">
        <v>23798.24</v>
      </c>
      <c r="AG51" s="4">
        <v>175731.62</v>
      </c>
      <c r="AH51" s="4">
        <v>1378138.02</v>
      </c>
      <c r="AI51" s="14">
        <f t="shared" si="4"/>
        <v>4818655.08</v>
      </c>
      <c r="AJ51" s="4">
        <v>-65905952.79</v>
      </c>
      <c r="AK51" s="4">
        <v>-4959298.16</v>
      </c>
      <c r="AL51" s="4">
        <v>-245596.69</v>
      </c>
      <c r="AM51" s="22">
        <f t="shared" si="5"/>
        <v>-71110847.64</v>
      </c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</row>
    <row r="52" spans="1:101" ht="12.75" customHeight="1">
      <c r="A52" s="32" t="s">
        <v>182</v>
      </c>
      <c r="B52" s="33" t="s">
        <v>136</v>
      </c>
      <c r="C52" s="25" t="s">
        <v>48</v>
      </c>
      <c r="D52" s="4">
        <v>7339395.56</v>
      </c>
      <c r="E52" s="4">
        <v>7302869.73</v>
      </c>
      <c r="F52" s="4">
        <v>115758.25</v>
      </c>
      <c r="G52" s="4">
        <v>2908.23</v>
      </c>
      <c r="H52" s="4">
        <v>43165.75</v>
      </c>
      <c r="I52" s="4">
        <v>851799.56</v>
      </c>
      <c r="J52" s="4">
        <v>1385479.31</v>
      </c>
      <c r="K52" s="14">
        <f t="shared" si="0"/>
        <v>17041376.39</v>
      </c>
      <c r="L52" s="4">
        <v>185417952.15</v>
      </c>
      <c r="M52" s="4">
        <v>14219971.12</v>
      </c>
      <c r="N52" s="4">
        <v>708614.54</v>
      </c>
      <c r="O52" s="22">
        <f t="shared" si="1"/>
        <v>200346537.81</v>
      </c>
      <c r="P52" s="4">
        <v>7354903.8</v>
      </c>
      <c r="Q52" s="4">
        <v>7547282.52</v>
      </c>
      <c r="R52" s="4">
        <v>105701.28</v>
      </c>
      <c r="S52" s="4">
        <v>2404.44</v>
      </c>
      <c r="T52" s="4">
        <v>42257.52</v>
      </c>
      <c r="U52" s="4">
        <v>1022583.96</v>
      </c>
      <c r="V52" s="4">
        <v>1230528.36</v>
      </c>
      <c r="W52" s="14">
        <f t="shared" si="2"/>
        <v>17305661.88</v>
      </c>
      <c r="X52" s="4">
        <v>195730319.4</v>
      </c>
      <c r="Y52" s="4">
        <v>15010841.52</v>
      </c>
      <c r="Z52" s="4">
        <v>748026.24</v>
      </c>
      <c r="AA52" s="22">
        <f t="shared" si="3"/>
        <v>211489187.16000003</v>
      </c>
      <c r="AB52" s="4">
        <v>-15508.24</v>
      </c>
      <c r="AC52" s="4">
        <v>-244412.79</v>
      </c>
      <c r="AD52" s="4">
        <v>10056.97</v>
      </c>
      <c r="AE52" s="4">
        <v>503.79</v>
      </c>
      <c r="AF52" s="4">
        <v>908.23</v>
      </c>
      <c r="AG52" s="4">
        <v>-170784.4</v>
      </c>
      <c r="AH52" s="4">
        <v>154950.95</v>
      </c>
      <c r="AI52" s="14">
        <f t="shared" si="4"/>
        <v>-264285.48999999993</v>
      </c>
      <c r="AJ52" s="4">
        <v>-10312367.25</v>
      </c>
      <c r="AK52" s="4">
        <v>-790870.4</v>
      </c>
      <c r="AL52" s="4">
        <v>-39411.7</v>
      </c>
      <c r="AM52" s="22">
        <f t="shared" si="5"/>
        <v>-11142649.35</v>
      </c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</row>
    <row r="53" spans="1:101" ht="12.75" customHeight="1">
      <c r="A53" s="32" t="s">
        <v>90</v>
      </c>
      <c r="B53" s="33" t="s">
        <v>145</v>
      </c>
      <c r="C53" s="25" t="s">
        <v>146</v>
      </c>
      <c r="D53" s="4">
        <v>1412250.74</v>
      </c>
      <c r="E53" s="4">
        <v>1181809.24</v>
      </c>
      <c r="F53" s="4">
        <v>18579.13</v>
      </c>
      <c r="G53" s="4">
        <v>571.67</v>
      </c>
      <c r="H53" s="4">
        <v>6527.12</v>
      </c>
      <c r="I53" s="4">
        <v>135391.54</v>
      </c>
      <c r="J53" s="4">
        <v>212234.6</v>
      </c>
      <c r="K53" s="14">
        <f t="shared" si="0"/>
        <v>2967364.04</v>
      </c>
      <c r="L53" s="4">
        <v>11929350.48</v>
      </c>
      <c r="M53" s="2">
        <v>521796.63</v>
      </c>
      <c r="N53" s="2">
        <v>464234.86</v>
      </c>
      <c r="O53" s="22">
        <f t="shared" si="1"/>
        <v>12915381.97</v>
      </c>
      <c r="P53" s="4">
        <v>1438586.16</v>
      </c>
      <c r="Q53" s="4">
        <v>1247175.84</v>
      </c>
      <c r="R53" s="4">
        <v>18111.24</v>
      </c>
      <c r="S53" s="4">
        <v>427.2</v>
      </c>
      <c r="T53" s="4">
        <v>6251.76</v>
      </c>
      <c r="U53" s="4">
        <v>144075.72</v>
      </c>
      <c r="V53" s="4">
        <v>190031.28</v>
      </c>
      <c r="W53" s="14">
        <f t="shared" si="2"/>
        <v>3044659.2</v>
      </c>
      <c r="X53" s="4">
        <v>13046924.16</v>
      </c>
      <c r="Y53" s="2">
        <v>550817.28</v>
      </c>
      <c r="Z53" s="2">
        <v>490054.68</v>
      </c>
      <c r="AA53" s="22">
        <f t="shared" si="3"/>
        <v>14087796.12</v>
      </c>
      <c r="AB53" s="4">
        <v>-26335.42</v>
      </c>
      <c r="AC53" s="4">
        <v>-65366.6</v>
      </c>
      <c r="AD53" s="4">
        <v>467.89</v>
      </c>
      <c r="AE53" s="4">
        <v>144.47</v>
      </c>
      <c r="AF53" s="4">
        <v>275.36</v>
      </c>
      <c r="AG53" s="4">
        <v>-8684.18</v>
      </c>
      <c r="AH53" s="4">
        <v>22203.32</v>
      </c>
      <c r="AI53" s="14">
        <f t="shared" si="4"/>
        <v>-77295.15999999997</v>
      </c>
      <c r="AJ53" s="4">
        <v>-1117573.68</v>
      </c>
      <c r="AK53" s="2">
        <v>-29020.65</v>
      </c>
      <c r="AL53" s="2">
        <v>-25819.82</v>
      </c>
      <c r="AM53" s="22">
        <f t="shared" si="5"/>
        <v>-1172414.15</v>
      </c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</row>
    <row r="54" spans="1:101" ht="12.75" customHeight="1">
      <c r="A54" s="32" t="s">
        <v>182</v>
      </c>
      <c r="B54" s="33" t="s">
        <v>137</v>
      </c>
      <c r="C54" s="25" t="s">
        <v>49</v>
      </c>
      <c r="D54" s="2">
        <v>1682981.88</v>
      </c>
      <c r="E54" s="2">
        <v>1824410.29</v>
      </c>
      <c r="F54" s="2">
        <v>28918.84</v>
      </c>
      <c r="G54" s="2">
        <v>726.54</v>
      </c>
      <c r="H54" s="2">
        <v>10783.71</v>
      </c>
      <c r="I54" s="2">
        <v>251561.36</v>
      </c>
      <c r="J54" s="2">
        <v>346121.84</v>
      </c>
      <c r="K54" s="14">
        <f t="shared" si="0"/>
        <v>4145504.4599999995</v>
      </c>
      <c r="L54" s="2">
        <v>25187911.61</v>
      </c>
      <c r="M54" s="4">
        <v>0</v>
      </c>
      <c r="N54" s="4">
        <v>0</v>
      </c>
      <c r="O54" s="22">
        <f t="shared" si="1"/>
        <v>25187911.61</v>
      </c>
      <c r="P54" s="2">
        <v>1623638.76</v>
      </c>
      <c r="Q54" s="2">
        <v>1868395.8</v>
      </c>
      <c r="R54" s="2">
        <v>26167.32</v>
      </c>
      <c r="S54" s="2">
        <v>595.2</v>
      </c>
      <c r="T54" s="2">
        <v>10461.24</v>
      </c>
      <c r="U54" s="2">
        <v>279526.68</v>
      </c>
      <c r="V54" s="2">
        <v>304628.04</v>
      </c>
      <c r="W54" s="14">
        <f t="shared" si="2"/>
        <v>4113413.0400000005</v>
      </c>
      <c r="X54" s="2">
        <v>26588784.6</v>
      </c>
      <c r="Y54" s="4">
        <v>0</v>
      </c>
      <c r="Z54" s="4">
        <v>0</v>
      </c>
      <c r="AA54" s="22">
        <f t="shared" si="3"/>
        <v>26588784.6</v>
      </c>
      <c r="AB54" s="2">
        <v>59343.12</v>
      </c>
      <c r="AC54" s="2">
        <v>-43985.51</v>
      </c>
      <c r="AD54" s="2">
        <v>2751.52</v>
      </c>
      <c r="AE54" s="2">
        <v>131.34</v>
      </c>
      <c r="AF54" s="2">
        <v>322.47</v>
      </c>
      <c r="AG54" s="2">
        <v>-27965.32</v>
      </c>
      <c r="AH54" s="2">
        <v>41493.8</v>
      </c>
      <c r="AI54" s="14">
        <f t="shared" si="4"/>
        <v>32091.420000000006</v>
      </c>
      <c r="AJ54" s="2">
        <v>-1400872.99</v>
      </c>
      <c r="AK54" s="4">
        <v>0</v>
      </c>
      <c r="AL54" s="4">
        <v>0</v>
      </c>
      <c r="AM54" s="22">
        <f t="shared" si="5"/>
        <v>-1400872.99</v>
      </c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</row>
    <row r="55" spans="1:101" ht="12.75" customHeight="1">
      <c r="A55" s="32" t="s">
        <v>90</v>
      </c>
      <c r="B55" s="33" t="s">
        <v>147</v>
      </c>
      <c r="C55" s="25" t="s">
        <v>238</v>
      </c>
      <c r="D55" s="4">
        <v>1772694.09</v>
      </c>
      <c r="E55" s="4">
        <v>1925447.55</v>
      </c>
      <c r="F55" s="4">
        <v>30269.81</v>
      </c>
      <c r="G55" s="4">
        <v>931.38</v>
      </c>
      <c r="H55" s="4">
        <v>10634.23</v>
      </c>
      <c r="I55" s="4">
        <v>235115.3</v>
      </c>
      <c r="J55" s="4">
        <v>345780.5</v>
      </c>
      <c r="K55" s="14">
        <f t="shared" si="0"/>
        <v>4320872.859999999</v>
      </c>
      <c r="L55" s="4">
        <v>20554543.59</v>
      </c>
      <c r="M55" s="4">
        <v>3159387.67</v>
      </c>
      <c r="N55" s="4">
        <v>154363.93</v>
      </c>
      <c r="O55" s="22">
        <f t="shared" si="1"/>
        <v>23868295.189999998</v>
      </c>
      <c r="P55" s="4">
        <v>1790587.08</v>
      </c>
      <c r="Q55" s="4">
        <v>2021086.32</v>
      </c>
      <c r="R55" s="4">
        <v>29349.84</v>
      </c>
      <c r="S55" s="4">
        <v>692.28</v>
      </c>
      <c r="T55" s="4">
        <v>10131.12</v>
      </c>
      <c r="U55" s="4">
        <v>231444.84</v>
      </c>
      <c r="V55" s="4">
        <v>307951.44</v>
      </c>
      <c r="W55" s="14">
        <f t="shared" si="2"/>
        <v>4391242.92</v>
      </c>
      <c r="X55" s="4">
        <v>21697723.08</v>
      </c>
      <c r="Y55" s="4">
        <v>3335103</v>
      </c>
      <c r="Z55" s="4">
        <v>162949.32</v>
      </c>
      <c r="AA55" s="22">
        <f t="shared" si="3"/>
        <v>25195775.4</v>
      </c>
      <c r="AB55" s="4">
        <v>-17892.99</v>
      </c>
      <c r="AC55" s="4">
        <v>-95638.77</v>
      </c>
      <c r="AD55" s="4">
        <v>919.97</v>
      </c>
      <c r="AE55" s="4">
        <v>239.1</v>
      </c>
      <c r="AF55" s="4">
        <v>503.11</v>
      </c>
      <c r="AG55" s="4">
        <v>3670.46</v>
      </c>
      <c r="AH55" s="4">
        <v>37829.06</v>
      </c>
      <c r="AI55" s="14">
        <f t="shared" si="4"/>
        <v>-70370.06</v>
      </c>
      <c r="AJ55" s="4">
        <v>-1143179.49</v>
      </c>
      <c r="AK55" s="4">
        <v>-175715.33</v>
      </c>
      <c r="AL55" s="4">
        <v>-8585.39</v>
      </c>
      <c r="AM55" s="22">
        <f t="shared" si="5"/>
        <v>-1327480.21</v>
      </c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</row>
    <row r="56" spans="1:101" ht="12.75" customHeight="1">
      <c r="A56" s="32" t="s">
        <v>88</v>
      </c>
      <c r="B56" s="33" t="s">
        <v>126</v>
      </c>
      <c r="C56" s="25" t="s">
        <v>239</v>
      </c>
      <c r="D56" s="4">
        <v>775470.59</v>
      </c>
      <c r="E56" s="4">
        <v>702274.81</v>
      </c>
      <c r="F56" s="4">
        <v>9382.81</v>
      </c>
      <c r="G56" s="4">
        <v>239.29</v>
      </c>
      <c r="H56" s="4">
        <v>3748.75</v>
      </c>
      <c r="I56" s="4">
        <v>128478.38</v>
      </c>
      <c r="J56" s="4">
        <v>185778.49</v>
      </c>
      <c r="K56" s="14">
        <f t="shared" si="0"/>
        <v>1805373.1199999999</v>
      </c>
      <c r="L56" s="4">
        <v>8898466.06</v>
      </c>
      <c r="M56" s="4">
        <v>809723.67</v>
      </c>
      <c r="N56" s="4">
        <v>41303.34</v>
      </c>
      <c r="O56" s="22">
        <f t="shared" si="1"/>
        <v>9749493.07</v>
      </c>
      <c r="P56" s="4">
        <v>793544.88</v>
      </c>
      <c r="Q56" s="4">
        <v>718927.44</v>
      </c>
      <c r="R56" s="4">
        <v>9270.48</v>
      </c>
      <c r="S56" s="4">
        <v>201.36</v>
      </c>
      <c r="T56" s="4">
        <v>3594.72</v>
      </c>
      <c r="U56" s="4">
        <v>133309.8</v>
      </c>
      <c r="V56" s="4">
        <v>168275.52</v>
      </c>
      <c r="W56" s="14">
        <f t="shared" si="2"/>
        <v>1827124.2</v>
      </c>
      <c r="X56" s="4">
        <v>9393370.92</v>
      </c>
      <c r="Y56" s="4">
        <v>854757.96</v>
      </c>
      <c r="Z56" s="4">
        <v>43600.56</v>
      </c>
      <c r="AA56" s="22">
        <f t="shared" si="3"/>
        <v>10291729.44</v>
      </c>
      <c r="AB56" s="4">
        <v>-18074.29</v>
      </c>
      <c r="AC56" s="4">
        <v>-16652.63</v>
      </c>
      <c r="AD56" s="4">
        <v>112.33</v>
      </c>
      <c r="AE56" s="4">
        <v>37.93</v>
      </c>
      <c r="AF56" s="4">
        <v>154.03</v>
      </c>
      <c r="AG56" s="4">
        <v>-4831.42</v>
      </c>
      <c r="AH56" s="4">
        <v>17502.97</v>
      </c>
      <c r="AI56" s="14">
        <f t="shared" si="4"/>
        <v>-21751.079999999994</v>
      </c>
      <c r="AJ56" s="4">
        <v>-494904.86</v>
      </c>
      <c r="AK56" s="4">
        <v>-45034.29</v>
      </c>
      <c r="AL56" s="4">
        <v>-2297.22</v>
      </c>
      <c r="AM56" s="22">
        <f t="shared" si="5"/>
        <v>-542236.37</v>
      </c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</row>
    <row r="57" spans="1:149" ht="12.75" customHeight="1">
      <c r="A57" s="32" t="s">
        <v>182</v>
      </c>
      <c r="B57" s="33" t="s">
        <v>183</v>
      </c>
      <c r="C57" s="25" t="s">
        <v>184</v>
      </c>
      <c r="D57" s="4">
        <v>606322.79</v>
      </c>
      <c r="E57" s="4">
        <v>1099646.02</v>
      </c>
      <c r="F57" s="4">
        <v>17430.56</v>
      </c>
      <c r="G57" s="4">
        <v>437.91</v>
      </c>
      <c r="H57" s="4">
        <v>6499.78</v>
      </c>
      <c r="I57" s="4">
        <v>155325.9</v>
      </c>
      <c r="J57" s="4">
        <v>208621.66</v>
      </c>
      <c r="K57" s="14">
        <f t="shared" si="0"/>
        <v>2094284.6199999999</v>
      </c>
      <c r="L57" s="4">
        <v>12937540.51</v>
      </c>
      <c r="M57" s="4">
        <v>0</v>
      </c>
      <c r="N57" s="4">
        <v>0</v>
      </c>
      <c r="O57" s="22">
        <f t="shared" si="1"/>
        <v>12937540.51</v>
      </c>
      <c r="P57" s="4">
        <v>557573.64</v>
      </c>
      <c r="Q57" s="4">
        <v>1092310.56</v>
      </c>
      <c r="R57" s="4">
        <v>15298.08</v>
      </c>
      <c r="S57" s="4">
        <v>348</v>
      </c>
      <c r="T57" s="4">
        <v>6115.92</v>
      </c>
      <c r="U57" s="4">
        <v>143982.48</v>
      </c>
      <c r="V57" s="4">
        <v>178093.08</v>
      </c>
      <c r="W57" s="14">
        <f t="shared" si="2"/>
        <v>1993721.7600000002</v>
      </c>
      <c r="X57" s="4">
        <v>13279987.92</v>
      </c>
      <c r="Y57" s="4">
        <v>0</v>
      </c>
      <c r="Z57" s="4">
        <v>0</v>
      </c>
      <c r="AA57" s="22">
        <f t="shared" si="3"/>
        <v>13279987.92</v>
      </c>
      <c r="AB57" s="4">
        <v>48749.15</v>
      </c>
      <c r="AC57" s="4">
        <v>7335.46</v>
      </c>
      <c r="AD57" s="4">
        <v>2132.48</v>
      </c>
      <c r="AE57" s="4">
        <v>89.91</v>
      </c>
      <c r="AF57" s="4">
        <v>383.86</v>
      </c>
      <c r="AG57" s="4">
        <v>11343.42</v>
      </c>
      <c r="AH57" s="4">
        <v>30528.58</v>
      </c>
      <c r="AI57" s="14">
        <f t="shared" si="4"/>
        <v>100562.86000000002</v>
      </c>
      <c r="AJ57" s="4">
        <v>-342447.41</v>
      </c>
      <c r="AK57" s="4">
        <v>0</v>
      </c>
      <c r="AL57" s="4">
        <v>0</v>
      </c>
      <c r="AM57" s="22">
        <f t="shared" si="5"/>
        <v>-342447.41</v>
      </c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</row>
    <row r="58" spans="1:149" ht="12.75" customHeight="1">
      <c r="A58" s="32" t="s">
        <v>175</v>
      </c>
      <c r="B58" s="33" t="s">
        <v>135</v>
      </c>
      <c r="C58" s="25" t="s">
        <v>240</v>
      </c>
      <c r="D58" s="2">
        <v>2905861.57</v>
      </c>
      <c r="E58" s="2">
        <v>3357524.13</v>
      </c>
      <c r="F58" s="2">
        <v>51333.84</v>
      </c>
      <c r="G58" s="2">
        <v>1395.29</v>
      </c>
      <c r="H58" s="2">
        <v>18615.47</v>
      </c>
      <c r="I58" s="2">
        <v>373293.95</v>
      </c>
      <c r="J58" s="2">
        <v>461136.96</v>
      </c>
      <c r="K58" s="14">
        <f t="shared" si="0"/>
        <v>7169161.209999999</v>
      </c>
      <c r="L58" s="4">
        <v>40934089.71</v>
      </c>
      <c r="M58" s="4">
        <v>2336307.38</v>
      </c>
      <c r="N58" s="4">
        <v>140891.11</v>
      </c>
      <c r="O58" s="22">
        <f t="shared" si="1"/>
        <v>43411288.2</v>
      </c>
      <c r="P58" s="2">
        <v>2786098.68</v>
      </c>
      <c r="Q58" s="2">
        <v>3469380.72</v>
      </c>
      <c r="R58" s="2">
        <v>46329</v>
      </c>
      <c r="S58" s="2">
        <v>1044.72</v>
      </c>
      <c r="T58" s="2">
        <v>16910.28</v>
      </c>
      <c r="U58" s="2">
        <v>358059.6</v>
      </c>
      <c r="V58" s="2">
        <v>368647.68</v>
      </c>
      <c r="W58" s="14">
        <f t="shared" si="2"/>
        <v>7046470.68</v>
      </c>
      <c r="X58" s="4">
        <v>43210715.88</v>
      </c>
      <c r="Y58" s="4">
        <v>2466245.52</v>
      </c>
      <c r="Z58" s="4">
        <v>148727.16</v>
      </c>
      <c r="AA58" s="22">
        <f t="shared" si="3"/>
        <v>45825688.56</v>
      </c>
      <c r="AB58" s="2">
        <v>119762.89</v>
      </c>
      <c r="AC58" s="2">
        <v>-111856.59</v>
      </c>
      <c r="AD58" s="2">
        <v>5004.84</v>
      </c>
      <c r="AE58" s="2">
        <v>350.57</v>
      </c>
      <c r="AF58" s="2">
        <v>1705.19</v>
      </c>
      <c r="AG58" s="2">
        <v>15234.35</v>
      </c>
      <c r="AH58" s="2">
        <v>92489.28</v>
      </c>
      <c r="AI58" s="14">
        <f t="shared" si="4"/>
        <v>122690.53</v>
      </c>
      <c r="AJ58" s="4">
        <v>-2276626.17</v>
      </c>
      <c r="AK58" s="4">
        <v>-129938.14</v>
      </c>
      <c r="AL58" s="4">
        <v>-7836.05</v>
      </c>
      <c r="AM58" s="22">
        <f t="shared" si="5"/>
        <v>-2414400.36</v>
      </c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</row>
    <row r="59" spans="1:149" ht="12.75" customHeight="1">
      <c r="A59" s="32" t="s">
        <v>187</v>
      </c>
      <c r="B59" s="33" t="s">
        <v>113</v>
      </c>
      <c r="C59" s="25" t="s">
        <v>52</v>
      </c>
      <c r="D59" s="4">
        <v>6685020.62</v>
      </c>
      <c r="E59" s="4">
        <v>5474123.05</v>
      </c>
      <c r="F59" s="4">
        <v>89190.29</v>
      </c>
      <c r="G59" s="4">
        <v>2210.71</v>
      </c>
      <c r="H59" s="4">
        <v>33630.77</v>
      </c>
      <c r="I59" s="4">
        <v>1164628.9</v>
      </c>
      <c r="J59" s="4">
        <v>1452258.73</v>
      </c>
      <c r="K59" s="14">
        <f t="shared" si="0"/>
        <v>14901063.07</v>
      </c>
      <c r="L59" s="4">
        <v>71138450.22</v>
      </c>
      <c r="M59" s="4">
        <v>5504501.02</v>
      </c>
      <c r="N59" s="4">
        <v>420941.62</v>
      </c>
      <c r="O59" s="22">
        <f t="shared" si="1"/>
        <v>77063892.86</v>
      </c>
      <c r="P59" s="4">
        <v>6755792.16</v>
      </c>
      <c r="Q59" s="4">
        <v>5777684.52</v>
      </c>
      <c r="R59" s="4">
        <v>80963.76</v>
      </c>
      <c r="S59" s="4">
        <v>1750.08</v>
      </c>
      <c r="T59" s="4">
        <v>28176</v>
      </c>
      <c r="U59" s="4">
        <v>1121083.08</v>
      </c>
      <c r="V59" s="4">
        <v>1273317.96</v>
      </c>
      <c r="W59" s="14">
        <f t="shared" si="2"/>
        <v>15038767.559999999</v>
      </c>
      <c r="X59" s="4">
        <v>75094948.56</v>
      </c>
      <c r="Y59" s="4">
        <v>5810644.2</v>
      </c>
      <c r="Z59" s="4">
        <v>444353.52</v>
      </c>
      <c r="AA59" s="22">
        <f t="shared" si="3"/>
        <v>81349946.28</v>
      </c>
      <c r="AB59" s="4">
        <v>-70771.54</v>
      </c>
      <c r="AC59" s="4">
        <v>-303561.47</v>
      </c>
      <c r="AD59" s="4">
        <v>8226.53</v>
      </c>
      <c r="AE59" s="4">
        <v>460.63</v>
      </c>
      <c r="AF59" s="4">
        <v>5454.77</v>
      </c>
      <c r="AG59" s="4">
        <v>43545.82</v>
      </c>
      <c r="AH59" s="4">
        <v>178940.77</v>
      </c>
      <c r="AI59" s="14">
        <f t="shared" si="4"/>
        <v>-137704.4899999999</v>
      </c>
      <c r="AJ59" s="4">
        <v>-3956498.34</v>
      </c>
      <c r="AK59" s="4">
        <v>-306143.18</v>
      </c>
      <c r="AL59" s="4">
        <v>-23411.9</v>
      </c>
      <c r="AM59" s="22">
        <f t="shared" si="5"/>
        <v>-4286053.42</v>
      </c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</row>
    <row r="60" spans="1:149" ht="12.75" customHeight="1">
      <c r="A60" s="32" t="s">
        <v>85</v>
      </c>
      <c r="B60" s="33" t="s">
        <v>125</v>
      </c>
      <c r="C60" s="25" t="s">
        <v>78</v>
      </c>
      <c r="D60" s="4">
        <v>658255</v>
      </c>
      <c r="E60" s="4">
        <v>1270023.37</v>
      </c>
      <c r="F60" s="4">
        <v>20102.91</v>
      </c>
      <c r="G60" s="4">
        <v>531.86</v>
      </c>
      <c r="H60" s="4">
        <v>7105.21</v>
      </c>
      <c r="I60" s="4">
        <v>216814.1</v>
      </c>
      <c r="J60" s="4">
        <v>236039</v>
      </c>
      <c r="K60" s="14">
        <f t="shared" si="0"/>
        <v>2408871.45</v>
      </c>
      <c r="L60" s="4">
        <v>14039460.63</v>
      </c>
      <c r="M60" s="2">
        <v>792272.03</v>
      </c>
      <c r="N60" s="2">
        <v>41431.95</v>
      </c>
      <c r="O60" s="22">
        <f t="shared" si="1"/>
        <v>14873164.61</v>
      </c>
      <c r="P60" s="4">
        <v>621251.04</v>
      </c>
      <c r="Q60" s="4">
        <v>1288474.68</v>
      </c>
      <c r="R60" s="4">
        <v>18639.24</v>
      </c>
      <c r="S60" s="4">
        <v>421.2</v>
      </c>
      <c r="T60" s="4">
        <v>6801</v>
      </c>
      <c r="U60" s="4">
        <v>176553.96</v>
      </c>
      <c r="V60" s="4">
        <v>202641.36</v>
      </c>
      <c r="W60" s="14">
        <f t="shared" si="2"/>
        <v>2314782.48</v>
      </c>
      <c r="X60" s="4">
        <v>14820291.6</v>
      </c>
      <c r="Y60" s="2">
        <v>836335.68</v>
      </c>
      <c r="Z60" s="2">
        <v>43736.28</v>
      </c>
      <c r="AA60" s="22">
        <f t="shared" si="3"/>
        <v>15700363.559999999</v>
      </c>
      <c r="AB60" s="4">
        <v>37003.96</v>
      </c>
      <c r="AC60" s="4">
        <v>-18451.31</v>
      </c>
      <c r="AD60" s="4">
        <v>1463.67</v>
      </c>
      <c r="AE60" s="4">
        <v>110.66</v>
      </c>
      <c r="AF60" s="4">
        <v>304.21</v>
      </c>
      <c r="AG60" s="4">
        <v>40260.14</v>
      </c>
      <c r="AH60" s="4">
        <v>33397.64</v>
      </c>
      <c r="AI60" s="14">
        <f t="shared" si="4"/>
        <v>94088.97</v>
      </c>
      <c r="AJ60" s="4">
        <v>-780830.97</v>
      </c>
      <c r="AK60" s="2">
        <v>-44063.65</v>
      </c>
      <c r="AL60" s="2">
        <v>-2304.33</v>
      </c>
      <c r="AM60" s="22">
        <f t="shared" si="5"/>
        <v>-827198.95</v>
      </c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</row>
    <row r="61" spans="1:149" ht="12.75" customHeight="1">
      <c r="A61" s="32" t="s">
        <v>188</v>
      </c>
      <c r="B61" s="33" t="s">
        <v>123</v>
      </c>
      <c r="C61" s="25" t="s">
        <v>53</v>
      </c>
      <c r="D61" s="4">
        <v>2036250.47</v>
      </c>
      <c r="E61" s="4">
        <v>1492000.86</v>
      </c>
      <c r="F61" s="4">
        <v>22413.77</v>
      </c>
      <c r="G61" s="4">
        <v>762.85</v>
      </c>
      <c r="H61" s="4">
        <v>7549.82</v>
      </c>
      <c r="I61" s="4">
        <v>243865.98</v>
      </c>
      <c r="J61" s="4">
        <v>353444.31</v>
      </c>
      <c r="K61" s="14">
        <f t="shared" si="0"/>
        <v>4156288.06</v>
      </c>
      <c r="L61" s="2">
        <v>19485893.21</v>
      </c>
      <c r="M61" s="4">
        <v>2543774.67</v>
      </c>
      <c r="N61" s="4">
        <v>268596.89</v>
      </c>
      <c r="O61" s="22">
        <f t="shared" si="1"/>
        <v>22298264.770000003</v>
      </c>
      <c r="P61" s="4">
        <v>1955429.04</v>
      </c>
      <c r="Q61" s="4">
        <v>1567787.64</v>
      </c>
      <c r="R61" s="4">
        <v>21645.12</v>
      </c>
      <c r="S61" s="4">
        <v>549.36</v>
      </c>
      <c r="T61" s="4">
        <v>7165.44</v>
      </c>
      <c r="U61" s="4">
        <v>226542.6</v>
      </c>
      <c r="V61" s="4">
        <v>299307.48</v>
      </c>
      <c r="W61" s="14">
        <f t="shared" si="2"/>
        <v>4078426.6799999997</v>
      </c>
      <c r="X61" s="2">
        <v>20569637.76</v>
      </c>
      <c r="Y61" s="4">
        <v>2685251.52</v>
      </c>
      <c r="Z61" s="4">
        <v>283535.76</v>
      </c>
      <c r="AA61" s="22">
        <f t="shared" si="3"/>
        <v>23538425.040000003</v>
      </c>
      <c r="AB61" s="4">
        <v>80821.43</v>
      </c>
      <c r="AC61" s="4">
        <v>-75786.78</v>
      </c>
      <c r="AD61" s="4">
        <v>768.65</v>
      </c>
      <c r="AE61" s="4">
        <v>213.49</v>
      </c>
      <c r="AF61" s="4">
        <v>384.38</v>
      </c>
      <c r="AG61" s="4">
        <v>17323.38</v>
      </c>
      <c r="AH61" s="4">
        <v>54136.83</v>
      </c>
      <c r="AI61" s="14">
        <f t="shared" si="4"/>
        <v>77861.38</v>
      </c>
      <c r="AJ61" s="2">
        <v>-1083744.55</v>
      </c>
      <c r="AK61" s="4">
        <v>-141476.85</v>
      </c>
      <c r="AL61" s="4">
        <v>-14938.87</v>
      </c>
      <c r="AM61" s="22">
        <f t="shared" si="5"/>
        <v>-1240160.2700000003</v>
      </c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</row>
    <row r="62" spans="1:143" ht="12.75" customHeight="1">
      <c r="A62" s="32" t="s">
        <v>189</v>
      </c>
      <c r="B62" s="33" t="s">
        <v>120</v>
      </c>
      <c r="C62" s="25" t="s">
        <v>54</v>
      </c>
      <c r="D62" s="2">
        <v>5248347.34</v>
      </c>
      <c r="E62" s="2">
        <v>3295403.42</v>
      </c>
      <c r="F62" s="2">
        <v>55090.64</v>
      </c>
      <c r="G62" s="2">
        <v>1834.29</v>
      </c>
      <c r="H62" s="2">
        <v>18176.3</v>
      </c>
      <c r="I62" s="2">
        <v>468591.28</v>
      </c>
      <c r="J62" s="2">
        <v>613271.52</v>
      </c>
      <c r="K62" s="14">
        <f t="shared" si="0"/>
        <v>9700714.79</v>
      </c>
      <c r="L62" s="4">
        <v>35025018.57</v>
      </c>
      <c r="M62" s="4">
        <v>1277673.17</v>
      </c>
      <c r="N62" s="4">
        <v>3497994.99</v>
      </c>
      <c r="O62" s="22">
        <f t="shared" si="1"/>
        <v>39800686.730000004</v>
      </c>
      <c r="P62" s="2">
        <v>5350279.44</v>
      </c>
      <c r="Q62" s="2">
        <v>3505773</v>
      </c>
      <c r="R62" s="2">
        <v>55346.76</v>
      </c>
      <c r="S62" s="2">
        <v>1329.24</v>
      </c>
      <c r="T62" s="2">
        <v>20154.84</v>
      </c>
      <c r="U62" s="2">
        <v>462417.48</v>
      </c>
      <c r="V62" s="2">
        <v>522367.92</v>
      </c>
      <c r="W62" s="14">
        <f t="shared" si="2"/>
        <v>9917668.680000002</v>
      </c>
      <c r="X62" s="4">
        <v>36973000.68</v>
      </c>
      <c r="Y62" s="4">
        <v>1348733.4</v>
      </c>
      <c r="Z62" s="4">
        <v>3692546.64</v>
      </c>
      <c r="AA62" s="22">
        <f t="shared" si="3"/>
        <v>42014280.72</v>
      </c>
      <c r="AB62" s="2">
        <v>-101932.1</v>
      </c>
      <c r="AC62" s="2">
        <v>-210369.58</v>
      </c>
      <c r="AD62" s="2">
        <v>-256.12</v>
      </c>
      <c r="AE62" s="2">
        <v>505.05</v>
      </c>
      <c r="AF62" s="2">
        <v>-1978.54</v>
      </c>
      <c r="AG62" s="2">
        <v>6173.8</v>
      </c>
      <c r="AH62" s="2">
        <v>90903.6</v>
      </c>
      <c r="AI62" s="14">
        <f t="shared" si="4"/>
        <v>-216953.88999999998</v>
      </c>
      <c r="AJ62" s="4">
        <v>-1947982.11</v>
      </c>
      <c r="AK62" s="4">
        <v>-71060.23</v>
      </c>
      <c r="AL62" s="4">
        <v>-194551.65</v>
      </c>
      <c r="AM62" s="22">
        <f t="shared" si="5"/>
        <v>-2213593.99</v>
      </c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</row>
    <row r="63" spans="1:143" ht="12.75" customHeight="1">
      <c r="A63" s="32" t="s">
        <v>190</v>
      </c>
      <c r="B63" s="33" t="s">
        <v>172</v>
      </c>
      <c r="C63" s="25" t="s">
        <v>55</v>
      </c>
      <c r="D63" s="4">
        <v>1506922.46</v>
      </c>
      <c r="E63" s="4">
        <v>1167391.11</v>
      </c>
      <c r="F63" s="4">
        <v>17631.1</v>
      </c>
      <c r="G63" s="4">
        <v>533.27</v>
      </c>
      <c r="H63" s="4">
        <v>6266.53</v>
      </c>
      <c r="I63" s="4">
        <v>170045.44</v>
      </c>
      <c r="J63" s="4">
        <v>311950.04</v>
      </c>
      <c r="K63" s="14">
        <f t="shared" si="0"/>
        <v>3180739.95</v>
      </c>
      <c r="L63" s="4">
        <v>12953628.38</v>
      </c>
      <c r="M63" s="4">
        <v>1840825.26</v>
      </c>
      <c r="N63" s="4">
        <v>220124.15</v>
      </c>
      <c r="O63" s="22">
        <f t="shared" si="1"/>
        <v>15014577.790000001</v>
      </c>
      <c r="P63" s="4">
        <v>1451031.6</v>
      </c>
      <c r="Q63" s="4">
        <v>1231673.88</v>
      </c>
      <c r="R63" s="4">
        <v>18192.24</v>
      </c>
      <c r="S63" s="4">
        <v>448.68</v>
      </c>
      <c r="T63" s="4">
        <v>6374.16</v>
      </c>
      <c r="U63" s="4">
        <v>174541.8</v>
      </c>
      <c r="V63" s="4">
        <v>323099.16</v>
      </c>
      <c r="W63" s="14">
        <f t="shared" si="2"/>
        <v>3205361.5200000005</v>
      </c>
      <c r="X63" s="4">
        <v>13674068.76</v>
      </c>
      <c r="Y63" s="4">
        <v>1943206.2</v>
      </c>
      <c r="Z63" s="4">
        <v>232367.04</v>
      </c>
      <c r="AA63" s="22">
        <f t="shared" si="3"/>
        <v>15849641.999999998</v>
      </c>
      <c r="AB63" s="4">
        <v>55890.86</v>
      </c>
      <c r="AC63" s="4">
        <v>-64282.77</v>
      </c>
      <c r="AD63" s="4">
        <v>-561.14</v>
      </c>
      <c r="AE63" s="4">
        <v>84.59</v>
      </c>
      <c r="AF63" s="4">
        <v>-107.63</v>
      </c>
      <c r="AG63" s="4">
        <v>-4496.36</v>
      </c>
      <c r="AH63" s="4">
        <v>-11149.12</v>
      </c>
      <c r="AI63" s="14">
        <f t="shared" si="4"/>
        <v>-24621.569999999992</v>
      </c>
      <c r="AJ63" s="4">
        <v>-720440.38</v>
      </c>
      <c r="AK63" s="4">
        <v>-102380.94</v>
      </c>
      <c r="AL63" s="4">
        <v>-12242.89</v>
      </c>
      <c r="AM63" s="22">
        <f t="shared" si="5"/>
        <v>-835064.2100000001</v>
      </c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</row>
    <row r="64" spans="1:143" ht="12.75" customHeight="1">
      <c r="A64" s="32" t="s">
        <v>89</v>
      </c>
      <c r="B64" s="33" t="s">
        <v>118</v>
      </c>
      <c r="C64" s="25" t="s">
        <v>16</v>
      </c>
      <c r="D64" s="4">
        <v>7695739.23</v>
      </c>
      <c r="E64" s="4">
        <v>7654140</v>
      </c>
      <c r="F64" s="4">
        <v>127144.72</v>
      </c>
      <c r="G64" s="4">
        <v>3734.87</v>
      </c>
      <c r="H64" s="4">
        <v>44292.38</v>
      </c>
      <c r="I64" s="4">
        <v>1033647.05</v>
      </c>
      <c r="J64" s="4">
        <v>1209556.36</v>
      </c>
      <c r="K64" s="14">
        <f t="shared" si="0"/>
        <v>17768254.610000003</v>
      </c>
      <c r="L64" s="4">
        <v>57348235.38</v>
      </c>
      <c r="M64" s="4">
        <v>9602537.43</v>
      </c>
      <c r="N64" s="4">
        <v>725870.03</v>
      </c>
      <c r="O64" s="22">
        <f t="shared" si="1"/>
        <v>67676642.84</v>
      </c>
      <c r="P64" s="4">
        <v>7192175.16</v>
      </c>
      <c r="Q64" s="4">
        <v>9671589.12</v>
      </c>
      <c r="R64" s="4">
        <v>124191.36</v>
      </c>
      <c r="S64" s="4">
        <v>2866.32</v>
      </c>
      <c r="T64" s="4">
        <v>45563.04</v>
      </c>
      <c r="U64" s="4">
        <v>1035112.8</v>
      </c>
      <c r="V64" s="4">
        <v>1038496.68</v>
      </c>
      <c r="W64" s="14">
        <f t="shared" si="2"/>
        <v>19109994.48</v>
      </c>
      <c r="X64" s="4">
        <v>60537765.12</v>
      </c>
      <c r="Y64" s="4">
        <v>10136600.52</v>
      </c>
      <c r="Z64" s="4">
        <v>766241.52</v>
      </c>
      <c r="AA64" s="22">
        <f t="shared" si="3"/>
        <v>71440607.16</v>
      </c>
      <c r="AB64" s="4">
        <v>503564.07</v>
      </c>
      <c r="AC64" s="4">
        <v>-2017449.12</v>
      </c>
      <c r="AD64" s="4">
        <v>2953.36</v>
      </c>
      <c r="AE64" s="4">
        <v>868.55</v>
      </c>
      <c r="AF64" s="4">
        <v>-1270.66</v>
      </c>
      <c r="AG64" s="4">
        <v>-1465.75</v>
      </c>
      <c r="AH64" s="4">
        <v>171059.68</v>
      </c>
      <c r="AI64" s="14">
        <f t="shared" si="4"/>
        <v>-1341739.8699999999</v>
      </c>
      <c r="AJ64" s="4">
        <v>-3189529.74</v>
      </c>
      <c r="AK64" s="4">
        <v>-534063.09</v>
      </c>
      <c r="AL64" s="4">
        <v>-40371.49</v>
      </c>
      <c r="AM64" s="22">
        <f t="shared" si="5"/>
        <v>-3763964.3200000003</v>
      </c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</row>
    <row r="65" spans="1:143" ht="12.75" customHeight="1">
      <c r="A65" s="32" t="s">
        <v>191</v>
      </c>
      <c r="B65" s="33" t="s">
        <v>104</v>
      </c>
      <c r="C65" s="25" t="s">
        <v>241</v>
      </c>
      <c r="D65" s="4">
        <v>6358201.51</v>
      </c>
      <c r="E65" s="4">
        <v>0</v>
      </c>
      <c r="F65" s="4">
        <v>75616.02</v>
      </c>
      <c r="G65" s="4">
        <v>1945.03</v>
      </c>
      <c r="H65" s="4">
        <v>31765.66</v>
      </c>
      <c r="I65" s="4">
        <v>0</v>
      </c>
      <c r="J65" s="4">
        <v>0</v>
      </c>
      <c r="K65" s="14">
        <f t="shared" si="0"/>
        <v>6467528.22</v>
      </c>
      <c r="L65" s="4">
        <v>75911716.48</v>
      </c>
      <c r="M65" s="4">
        <v>6976405.1</v>
      </c>
      <c r="N65" s="4">
        <v>614109.92</v>
      </c>
      <c r="O65" s="22">
        <f t="shared" si="1"/>
        <v>83502231.5</v>
      </c>
      <c r="P65" s="4">
        <v>6078363.6</v>
      </c>
      <c r="Q65" s="4">
        <v>0</v>
      </c>
      <c r="R65" s="4">
        <v>83396.64</v>
      </c>
      <c r="S65" s="4">
        <v>1629.12</v>
      </c>
      <c r="T65" s="4">
        <v>35094.48</v>
      </c>
      <c r="U65" s="4">
        <v>0</v>
      </c>
      <c r="V65" s="4">
        <v>0</v>
      </c>
      <c r="W65" s="14">
        <f t="shared" si="2"/>
        <v>6198483.84</v>
      </c>
      <c r="X65" s="4">
        <v>80133689.04</v>
      </c>
      <c r="Y65" s="4">
        <v>7364410.92</v>
      </c>
      <c r="Z65" s="4">
        <v>648265.56</v>
      </c>
      <c r="AA65" s="22">
        <f t="shared" si="3"/>
        <v>88146365.52000001</v>
      </c>
      <c r="AB65" s="4">
        <v>279837.91</v>
      </c>
      <c r="AC65" s="4">
        <v>0</v>
      </c>
      <c r="AD65" s="4">
        <v>-7780.62</v>
      </c>
      <c r="AE65" s="4">
        <v>315.91</v>
      </c>
      <c r="AF65" s="4">
        <v>-3328.82</v>
      </c>
      <c r="AG65" s="4">
        <v>0</v>
      </c>
      <c r="AH65" s="4">
        <v>0</v>
      </c>
      <c r="AI65" s="14">
        <f t="shared" si="4"/>
        <v>269044.37999999995</v>
      </c>
      <c r="AJ65" s="4">
        <v>-4221972.56</v>
      </c>
      <c r="AK65" s="4">
        <v>-388005.82</v>
      </c>
      <c r="AL65" s="4">
        <v>-34155.64</v>
      </c>
      <c r="AM65" s="22">
        <f t="shared" si="5"/>
        <v>-4644134.02</v>
      </c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</row>
    <row r="66" spans="1:143" ht="12.75" customHeight="1">
      <c r="A66" s="32" t="s">
        <v>175</v>
      </c>
      <c r="B66" s="33" t="s">
        <v>176</v>
      </c>
      <c r="C66" s="25" t="s">
        <v>47</v>
      </c>
      <c r="D66" s="2">
        <v>1221565.26</v>
      </c>
      <c r="E66" s="2">
        <v>2043192.72</v>
      </c>
      <c r="F66" s="2">
        <v>31238.77</v>
      </c>
      <c r="G66" s="2">
        <v>849.09</v>
      </c>
      <c r="H66" s="2">
        <v>11328.29</v>
      </c>
      <c r="I66" s="2">
        <v>176846.73</v>
      </c>
      <c r="J66" s="2">
        <v>280620.97</v>
      </c>
      <c r="K66" s="14">
        <f t="shared" si="0"/>
        <v>3765641.83</v>
      </c>
      <c r="L66" s="2">
        <v>15402802.49</v>
      </c>
      <c r="M66" s="4">
        <v>1757338.71</v>
      </c>
      <c r="N66" s="4">
        <v>86560.56</v>
      </c>
      <c r="O66" s="22">
        <f t="shared" si="1"/>
        <v>17246701.759999998</v>
      </c>
      <c r="P66" s="2">
        <v>1152379.68</v>
      </c>
      <c r="Q66" s="2">
        <v>2091553.32</v>
      </c>
      <c r="R66" s="2">
        <v>27930</v>
      </c>
      <c r="S66" s="2">
        <v>629.76</v>
      </c>
      <c r="T66" s="2">
        <v>10194.48</v>
      </c>
      <c r="U66" s="2">
        <v>165166.92</v>
      </c>
      <c r="V66" s="2">
        <v>222243.24</v>
      </c>
      <c r="W66" s="14">
        <f t="shared" si="2"/>
        <v>3670097.3999999994</v>
      </c>
      <c r="X66" s="2">
        <v>16259458.2</v>
      </c>
      <c r="Y66" s="4">
        <v>1855076.4</v>
      </c>
      <c r="Z66" s="4">
        <v>91374.84</v>
      </c>
      <c r="AA66" s="22">
        <f t="shared" si="3"/>
        <v>18205909.439999998</v>
      </c>
      <c r="AB66" s="2">
        <v>69185.58</v>
      </c>
      <c r="AC66" s="2">
        <v>-48360.6</v>
      </c>
      <c r="AD66" s="2">
        <v>3308.77</v>
      </c>
      <c r="AE66" s="2">
        <v>219.33</v>
      </c>
      <c r="AF66" s="2">
        <v>1133.81</v>
      </c>
      <c r="AG66" s="2">
        <v>11679.81</v>
      </c>
      <c r="AH66" s="2">
        <v>58377.73</v>
      </c>
      <c r="AI66" s="14">
        <f t="shared" si="4"/>
        <v>95544.43000000001</v>
      </c>
      <c r="AJ66" s="2">
        <v>-856655.71</v>
      </c>
      <c r="AK66" s="4">
        <v>-97737.69</v>
      </c>
      <c r="AL66" s="4">
        <v>-4814.28</v>
      </c>
      <c r="AM66" s="22">
        <f t="shared" si="5"/>
        <v>-959207.6799999999</v>
      </c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</row>
    <row r="67" spans="1:143" ht="12.75" customHeight="1">
      <c r="A67" s="32" t="s">
        <v>192</v>
      </c>
      <c r="B67" s="33" t="s">
        <v>117</v>
      </c>
      <c r="C67" s="25" t="s">
        <v>57</v>
      </c>
      <c r="D67" s="4">
        <v>1503852.52</v>
      </c>
      <c r="E67" s="4">
        <v>1150597.92</v>
      </c>
      <c r="F67" s="4">
        <v>17285</v>
      </c>
      <c r="G67" s="4">
        <v>588.3</v>
      </c>
      <c r="H67" s="4">
        <v>5822.25</v>
      </c>
      <c r="I67" s="4">
        <v>153284.9</v>
      </c>
      <c r="J67" s="4">
        <v>272568.4</v>
      </c>
      <c r="K67" s="14">
        <f t="shared" si="0"/>
        <v>3103999.2899999996</v>
      </c>
      <c r="L67" s="4">
        <v>12711457.66</v>
      </c>
      <c r="M67" s="2">
        <v>1110014.82</v>
      </c>
      <c r="N67" s="2">
        <v>56873.12</v>
      </c>
      <c r="O67" s="22">
        <f t="shared" si="1"/>
        <v>13878345.6</v>
      </c>
      <c r="P67" s="4">
        <v>1491398.04</v>
      </c>
      <c r="Q67" s="4">
        <v>1204782.24</v>
      </c>
      <c r="R67" s="4">
        <v>16633.44</v>
      </c>
      <c r="S67" s="4">
        <v>422.16</v>
      </c>
      <c r="T67" s="4">
        <v>5506.32</v>
      </c>
      <c r="U67" s="4">
        <v>153218.4</v>
      </c>
      <c r="V67" s="4">
        <v>230005.92</v>
      </c>
      <c r="W67" s="14">
        <f t="shared" si="2"/>
        <v>3101966.52</v>
      </c>
      <c r="X67" s="4">
        <v>13418429.28</v>
      </c>
      <c r="Y67" s="2">
        <v>1171750.32</v>
      </c>
      <c r="Z67" s="2">
        <v>60036.24</v>
      </c>
      <c r="AA67" s="22">
        <f t="shared" si="3"/>
        <v>14650215.84</v>
      </c>
      <c r="AB67" s="4">
        <v>12454.48</v>
      </c>
      <c r="AC67" s="4">
        <v>-54184.32</v>
      </c>
      <c r="AD67" s="4">
        <v>651.56</v>
      </c>
      <c r="AE67" s="4">
        <v>166.14</v>
      </c>
      <c r="AF67" s="4">
        <v>315.93</v>
      </c>
      <c r="AG67" s="4">
        <v>66.5</v>
      </c>
      <c r="AH67" s="4">
        <v>42562.48</v>
      </c>
      <c r="AI67" s="14">
        <f t="shared" si="4"/>
        <v>2032.770000000004</v>
      </c>
      <c r="AJ67" s="4">
        <v>-706971.62</v>
      </c>
      <c r="AK67" s="2">
        <v>-61735.5</v>
      </c>
      <c r="AL67" s="2">
        <v>-3163.12</v>
      </c>
      <c r="AM67" s="22">
        <f t="shared" si="5"/>
        <v>-771870.24</v>
      </c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</row>
    <row r="68" spans="1:143" ht="12.75" customHeight="1">
      <c r="A68" s="32" t="s">
        <v>175</v>
      </c>
      <c r="B68" s="33" t="s">
        <v>177</v>
      </c>
      <c r="C68" s="25" t="s">
        <v>242</v>
      </c>
      <c r="D68" s="4">
        <v>6442203.47</v>
      </c>
      <c r="E68" s="4">
        <v>1373805.33</v>
      </c>
      <c r="F68" s="4">
        <v>21004.38</v>
      </c>
      <c r="G68" s="4">
        <v>570.91</v>
      </c>
      <c r="H68" s="4">
        <v>7616.93</v>
      </c>
      <c r="I68" s="4">
        <v>121548.48</v>
      </c>
      <c r="J68" s="4">
        <v>188684.4</v>
      </c>
      <c r="K68" s="14">
        <f t="shared" si="0"/>
        <v>8155433.9</v>
      </c>
      <c r="L68" s="4">
        <v>6073700.42</v>
      </c>
      <c r="M68" s="4">
        <v>0</v>
      </c>
      <c r="N68" s="4">
        <v>3977.11</v>
      </c>
      <c r="O68" s="22">
        <f t="shared" si="1"/>
        <v>6077677.53</v>
      </c>
      <c r="P68" s="4">
        <v>6511284.84</v>
      </c>
      <c r="Q68" s="4">
        <v>1411859.16</v>
      </c>
      <c r="R68" s="4">
        <v>18853.56</v>
      </c>
      <c r="S68" s="4">
        <v>425.16</v>
      </c>
      <c r="T68" s="4">
        <v>6881.64</v>
      </c>
      <c r="U68" s="4">
        <v>121356.36</v>
      </c>
      <c r="V68" s="4">
        <v>150020.64</v>
      </c>
      <c r="W68" s="14">
        <f t="shared" si="2"/>
        <v>8220681.359999999</v>
      </c>
      <c r="X68" s="4">
        <v>6411500.64</v>
      </c>
      <c r="Y68" s="4">
        <v>0</v>
      </c>
      <c r="Z68" s="4">
        <v>4198.32</v>
      </c>
      <c r="AA68" s="22">
        <f t="shared" si="3"/>
        <v>6415698.96</v>
      </c>
      <c r="AB68" s="4">
        <v>-69081.37</v>
      </c>
      <c r="AC68" s="4">
        <v>-38053.83</v>
      </c>
      <c r="AD68" s="4">
        <v>2150.82</v>
      </c>
      <c r="AE68" s="4">
        <v>145.75</v>
      </c>
      <c r="AF68" s="4">
        <v>735.29</v>
      </c>
      <c r="AG68" s="4">
        <v>192.12</v>
      </c>
      <c r="AH68" s="4">
        <v>38663.76</v>
      </c>
      <c r="AI68" s="14">
        <f t="shared" si="4"/>
        <v>-65247.46</v>
      </c>
      <c r="AJ68" s="4">
        <v>-337800.22</v>
      </c>
      <c r="AK68" s="4">
        <v>0</v>
      </c>
      <c r="AL68" s="4">
        <v>-221.21</v>
      </c>
      <c r="AM68" s="22">
        <f t="shared" si="5"/>
        <v>-338021.43</v>
      </c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</row>
    <row r="69" spans="1:143" ht="12.75" customHeight="1">
      <c r="A69" s="32" t="s">
        <v>155</v>
      </c>
      <c r="B69" s="33" t="s">
        <v>111</v>
      </c>
      <c r="C69" s="25" t="s">
        <v>243</v>
      </c>
      <c r="D69" s="4">
        <v>1164683.2</v>
      </c>
      <c r="E69" s="4">
        <v>1145147.69</v>
      </c>
      <c r="F69" s="4">
        <v>18151.81</v>
      </c>
      <c r="G69" s="4">
        <v>456.03</v>
      </c>
      <c r="H69" s="4">
        <v>6768.73</v>
      </c>
      <c r="I69" s="4">
        <v>148525.49</v>
      </c>
      <c r="J69" s="4">
        <v>217254.11</v>
      </c>
      <c r="K69" s="14">
        <f t="shared" si="0"/>
        <v>2700987.059999999</v>
      </c>
      <c r="L69" s="4">
        <v>14417361.61</v>
      </c>
      <c r="M69" s="4">
        <v>948241.15</v>
      </c>
      <c r="N69" s="4">
        <v>405370.61</v>
      </c>
      <c r="O69" s="22">
        <f t="shared" si="1"/>
        <v>15770973.37</v>
      </c>
      <c r="P69" s="4">
        <v>1196668.32</v>
      </c>
      <c r="Q69" s="4">
        <v>1184670.84</v>
      </c>
      <c r="R69" s="4">
        <v>16591.56</v>
      </c>
      <c r="S69" s="4">
        <v>377.4</v>
      </c>
      <c r="T69" s="4">
        <v>6633</v>
      </c>
      <c r="U69" s="4">
        <v>187024.08</v>
      </c>
      <c r="V69" s="4">
        <v>193151.76</v>
      </c>
      <c r="W69" s="14">
        <f t="shared" si="2"/>
        <v>2785116.96</v>
      </c>
      <c r="X69" s="4">
        <v>15219210.24</v>
      </c>
      <c r="Y69" s="4">
        <v>1000979.4</v>
      </c>
      <c r="Z69" s="4">
        <v>427916.52</v>
      </c>
      <c r="AA69" s="22">
        <f t="shared" si="3"/>
        <v>16648106.16</v>
      </c>
      <c r="AB69" s="4">
        <v>-31985.12</v>
      </c>
      <c r="AC69" s="4">
        <v>-39523.15</v>
      </c>
      <c r="AD69" s="4">
        <v>1560.25</v>
      </c>
      <c r="AE69" s="4">
        <v>78.63</v>
      </c>
      <c r="AF69" s="4">
        <v>135.73</v>
      </c>
      <c r="AG69" s="4">
        <v>-38498.59</v>
      </c>
      <c r="AH69" s="4">
        <v>24102.35</v>
      </c>
      <c r="AI69" s="14">
        <f t="shared" si="4"/>
        <v>-84129.9</v>
      </c>
      <c r="AJ69" s="4">
        <v>-801848.63</v>
      </c>
      <c r="AK69" s="4">
        <v>-52738.25</v>
      </c>
      <c r="AL69" s="4">
        <v>-22545.91</v>
      </c>
      <c r="AM69" s="22">
        <f t="shared" si="5"/>
        <v>-877132.79</v>
      </c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</row>
    <row r="70" spans="1:143" ht="12.75" customHeight="1">
      <c r="A70" s="32" t="s">
        <v>203</v>
      </c>
      <c r="B70" s="33" t="s">
        <v>204</v>
      </c>
      <c r="C70" s="25" t="s">
        <v>66</v>
      </c>
      <c r="D70" s="2">
        <v>1578003.48</v>
      </c>
      <c r="E70" s="2">
        <v>1656891.22</v>
      </c>
      <c r="F70" s="2">
        <v>26047.85</v>
      </c>
      <c r="G70" s="2">
        <v>801.47</v>
      </c>
      <c r="H70" s="2">
        <v>9151</v>
      </c>
      <c r="I70" s="2">
        <v>247006.32</v>
      </c>
      <c r="J70" s="2">
        <v>297551.95</v>
      </c>
      <c r="K70" s="14">
        <f aca="true" t="shared" si="6" ref="K70:K101">SUM(D70:J70)</f>
        <v>3815453.2900000005</v>
      </c>
      <c r="L70" s="4">
        <v>15971962.74</v>
      </c>
      <c r="M70" s="4">
        <v>1725010.85</v>
      </c>
      <c r="N70" s="4">
        <v>86334.75</v>
      </c>
      <c r="O70" s="22">
        <f aca="true" t="shared" si="7" ref="O70:O101">SUM(L70:N70)</f>
        <v>17783308.34</v>
      </c>
      <c r="P70" s="2">
        <v>1703859.84</v>
      </c>
      <c r="Q70" s="2">
        <v>1746258</v>
      </c>
      <c r="R70" s="2">
        <v>25358.88</v>
      </c>
      <c r="S70" s="2">
        <v>598.2</v>
      </c>
      <c r="T70" s="2">
        <v>8753.52</v>
      </c>
      <c r="U70" s="2">
        <v>250317.6</v>
      </c>
      <c r="V70" s="2">
        <v>266076</v>
      </c>
      <c r="W70" s="14">
        <f aca="true" t="shared" si="8" ref="W70:W101">SUM(P70:V70)</f>
        <v>4001222.04</v>
      </c>
      <c r="X70" s="4">
        <v>16860273.48</v>
      </c>
      <c r="Y70" s="4">
        <v>1820950.56</v>
      </c>
      <c r="Z70" s="4">
        <v>91136.52</v>
      </c>
      <c r="AA70" s="22">
        <f aca="true" t="shared" si="9" ref="AA70:AA101">SUM(X70:Z70)</f>
        <v>18772360.56</v>
      </c>
      <c r="AB70" s="2">
        <v>-125856.36</v>
      </c>
      <c r="AC70" s="2">
        <v>-89366.78</v>
      </c>
      <c r="AD70" s="2">
        <v>688.97</v>
      </c>
      <c r="AE70" s="2">
        <v>203.27</v>
      </c>
      <c r="AF70" s="2">
        <v>397.48</v>
      </c>
      <c r="AG70" s="2">
        <v>-3311.28</v>
      </c>
      <c r="AH70" s="2">
        <v>31475.95</v>
      </c>
      <c r="AI70" s="14">
        <f aca="true" t="shared" si="10" ref="AI70:AI101">SUM(AB70:AH70)</f>
        <v>-185768.75</v>
      </c>
      <c r="AJ70" s="4">
        <v>-888310.74</v>
      </c>
      <c r="AK70" s="4">
        <v>-95939.71</v>
      </c>
      <c r="AL70" s="4">
        <v>-4801.77</v>
      </c>
      <c r="AM70" s="22">
        <f aca="true" t="shared" si="11" ref="AM70:AM101">SUM(AJ70:AL70)</f>
        <v>-989052.22</v>
      </c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</row>
    <row r="71" spans="1:143" ht="12.75" customHeight="1">
      <c r="A71" s="32" t="s">
        <v>86</v>
      </c>
      <c r="B71" s="33" t="s">
        <v>130</v>
      </c>
      <c r="C71" s="25" t="s">
        <v>142</v>
      </c>
      <c r="D71" s="4">
        <v>972640.34</v>
      </c>
      <c r="E71" s="4">
        <v>1128781.41</v>
      </c>
      <c r="F71" s="4">
        <v>17892.39</v>
      </c>
      <c r="G71" s="4">
        <v>449.52</v>
      </c>
      <c r="H71" s="4">
        <v>6671.99</v>
      </c>
      <c r="I71" s="4">
        <v>169626.14</v>
      </c>
      <c r="J71" s="4">
        <v>214149.14</v>
      </c>
      <c r="K71" s="14">
        <f t="shared" si="6"/>
        <v>2510210.9300000006</v>
      </c>
      <c r="L71" s="4">
        <v>15077138.04</v>
      </c>
      <c r="M71" s="4">
        <v>214528.58</v>
      </c>
      <c r="N71" s="4">
        <v>78009.15</v>
      </c>
      <c r="O71" s="22">
        <f t="shared" si="7"/>
        <v>15369675.77</v>
      </c>
      <c r="P71" s="4">
        <v>958572.36</v>
      </c>
      <c r="Q71" s="4">
        <v>1201828.8</v>
      </c>
      <c r="R71" s="4">
        <v>16831.92</v>
      </c>
      <c r="S71" s="4">
        <v>382.92</v>
      </c>
      <c r="T71" s="4">
        <v>6729.12</v>
      </c>
      <c r="U71" s="4">
        <v>169395.48</v>
      </c>
      <c r="V71" s="4">
        <v>195949.32</v>
      </c>
      <c r="W71" s="14">
        <f t="shared" si="8"/>
        <v>2549689.92</v>
      </c>
      <c r="X71" s="4">
        <v>14994489</v>
      </c>
      <c r="Y71" s="4">
        <v>226460.04</v>
      </c>
      <c r="Z71" s="4">
        <v>82347.84</v>
      </c>
      <c r="AA71" s="22">
        <f t="shared" si="9"/>
        <v>15303296.879999999</v>
      </c>
      <c r="AB71" s="4">
        <v>14067.98</v>
      </c>
      <c r="AC71" s="4">
        <v>-73047.39</v>
      </c>
      <c r="AD71" s="4">
        <v>1060.47</v>
      </c>
      <c r="AE71" s="4">
        <v>66.6</v>
      </c>
      <c r="AF71" s="4">
        <v>-57.13</v>
      </c>
      <c r="AG71" s="4">
        <v>230.66</v>
      </c>
      <c r="AH71" s="4">
        <v>18199.82</v>
      </c>
      <c r="AI71" s="14">
        <f t="shared" si="10"/>
        <v>-39478.99</v>
      </c>
      <c r="AJ71" s="4">
        <v>82649.04</v>
      </c>
      <c r="AK71" s="4">
        <v>-11931.46</v>
      </c>
      <c r="AL71" s="4">
        <v>-4338.69</v>
      </c>
      <c r="AM71" s="22">
        <f t="shared" si="11"/>
        <v>66378.88999999998</v>
      </c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</row>
    <row r="72" spans="1:143" ht="12.75" customHeight="1">
      <c r="A72" s="32" t="s">
        <v>175</v>
      </c>
      <c r="B72" s="33" t="s">
        <v>178</v>
      </c>
      <c r="C72" s="25" t="s">
        <v>81</v>
      </c>
      <c r="D72" s="4">
        <v>4749561.32</v>
      </c>
      <c r="E72" s="4">
        <v>1493046.1</v>
      </c>
      <c r="F72" s="4">
        <v>22827.47</v>
      </c>
      <c r="G72" s="4">
        <v>620.47</v>
      </c>
      <c r="H72" s="4">
        <v>8278.05</v>
      </c>
      <c r="I72" s="4">
        <v>136973.61</v>
      </c>
      <c r="J72" s="4">
        <v>205061.44</v>
      </c>
      <c r="K72" s="14">
        <f t="shared" si="6"/>
        <v>6616368.46</v>
      </c>
      <c r="L72" s="4">
        <v>7639514</v>
      </c>
      <c r="M72" s="4">
        <v>1131394.44</v>
      </c>
      <c r="N72" s="4">
        <v>57290.62</v>
      </c>
      <c r="O72" s="22">
        <f t="shared" si="7"/>
        <v>8828199.059999999</v>
      </c>
      <c r="P72" s="4">
        <v>4517626.68</v>
      </c>
      <c r="Q72" s="4">
        <v>1522088.04</v>
      </c>
      <c r="R72" s="4">
        <v>20325.48</v>
      </c>
      <c r="S72" s="4">
        <v>458.28</v>
      </c>
      <c r="T72" s="4">
        <v>7418.88</v>
      </c>
      <c r="U72" s="4">
        <v>134027.16</v>
      </c>
      <c r="V72" s="4">
        <v>161733.24</v>
      </c>
      <c r="W72" s="14">
        <f t="shared" si="8"/>
        <v>6363677.760000001</v>
      </c>
      <c r="X72" s="4">
        <v>8064399.96</v>
      </c>
      <c r="Y72" s="4">
        <v>1194319.08</v>
      </c>
      <c r="Z72" s="4">
        <v>60477</v>
      </c>
      <c r="AA72" s="22">
        <f t="shared" si="9"/>
        <v>9319196.04</v>
      </c>
      <c r="AB72" s="4">
        <v>231934.64</v>
      </c>
      <c r="AC72" s="4">
        <v>-29041.94</v>
      </c>
      <c r="AD72" s="4">
        <v>2501.99</v>
      </c>
      <c r="AE72" s="4">
        <v>162.19</v>
      </c>
      <c r="AF72" s="4">
        <v>859.17</v>
      </c>
      <c r="AG72" s="4">
        <v>2946.45</v>
      </c>
      <c r="AH72" s="4">
        <v>43328.2</v>
      </c>
      <c r="AI72" s="14">
        <f t="shared" si="10"/>
        <v>252690.7</v>
      </c>
      <c r="AJ72" s="4">
        <v>-424885.96</v>
      </c>
      <c r="AK72" s="4">
        <v>-62924.64</v>
      </c>
      <c r="AL72" s="4">
        <v>-3186.38</v>
      </c>
      <c r="AM72" s="22">
        <f t="shared" si="11"/>
        <v>-490996.98000000004</v>
      </c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</row>
    <row r="73" spans="1:143" ht="12.75" customHeight="1">
      <c r="A73" s="32" t="s">
        <v>90</v>
      </c>
      <c r="B73" s="33" t="s">
        <v>148</v>
      </c>
      <c r="C73" s="25" t="s">
        <v>19</v>
      </c>
      <c r="D73" s="4">
        <v>3776441.35</v>
      </c>
      <c r="E73" s="4">
        <v>3221760.54</v>
      </c>
      <c r="F73" s="4">
        <v>50649.04</v>
      </c>
      <c r="G73" s="4">
        <v>1558.43</v>
      </c>
      <c r="H73" s="4">
        <v>17793.76</v>
      </c>
      <c r="I73" s="4">
        <v>389064.38</v>
      </c>
      <c r="J73" s="4">
        <v>578578.2</v>
      </c>
      <c r="K73" s="14">
        <f t="shared" si="6"/>
        <v>8035845.7</v>
      </c>
      <c r="L73" s="2">
        <v>33699243.3</v>
      </c>
      <c r="M73" s="4">
        <v>4779985.96</v>
      </c>
      <c r="N73" s="4">
        <v>442241.66</v>
      </c>
      <c r="O73" s="22">
        <f t="shared" si="7"/>
        <v>38921470.919999994</v>
      </c>
      <c r="P73" s="4">
        <v>3632373.72</v>
      </c>
      <c r="Q73" s="4">
        <v>3386904.36</v>
      </c>
      <c r="R73" s="4">
        <v>49184.04</v>
      </c>
      <c r="S73" s="4">
        <v>1160.16</v>
      </c>
      <c r="T73" s="4">
        <v>16977.48</v>
      </c>
      <c r="U73" s="4">
        <v>377165.52</v>
      </c>
      <c r="V73" s="4">
        <v>516060</v>
      </c>
      <c r="W73" s="14">
        <f t="shared" si="8"/>
        <v>7979825.280000001</v>
      </c>
      <c r="X73" s="2">
        <v>35573490</v>
      </c>
      <c r="Y73" s="4">
        <v>5045833.8</v>
      </c>
      <c r="Z73" s="4">
        <v>466838.28</v>
      </c>
      <c r="AA73" s="22">
        <f t="shared" si="9"/>
        <v>41086162.08</v>
      </c>
      <c r="AB73" s="4">
        <v>144067.63</v>
      </c>
      <c r="AC73" s="4">
        <v>-165143.82</v>
      </c>
      <c r="AD73" s="4">
        <v>1465</v>
      </c>
      <c r="AE73" s="4">
        <v>398.27</v>
      </c>
      <c r="AF73" s="4">
        <v>816.28</v>
      </c>
      <c r="AG73" s="4">
        <v>11898.86</v>
      </c>
      <c r="AH73" s="4">
        <v>62518.2</v>
      </c>
      <c r="AI73" s="14">
        <f t="shared" si="10"/>
        <v>56020.42</v>
      </c>
      <c r="AJ73" s="2">
        <v>-1874246.7</v>
      </c>
      <c r="AK73" s="4">
        <v>-265847.84</v>
      </c>
      <c r="AL73" s="4">
        <v>-24596.62</v>
      </c>
      <c r="AM73" s="22">
        <f t="shared" si="11"/>
        <v>-2164691.16</v>
      </c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</row>
    <row r="74" spans="1:143" ht="12.75" customHeight="1">
      <c r="A74" s="32" t="s">
        <v>193</v>
      </c>
      <c r="B74" s="33" t="s">
        <v>194</v>
      </c>
      <c r="C74" s="25" t="s">
        <v>59</v>
      </c>
      <c r="D74" s="2">
        <v>2955896.19</v>
      </c>
      <c r="E74" s="2">
        <v>2164411.92</v>
      </c>
      <c r="F74" s="2">
        <v>32689.1</v>
      </c>
      <c r="G74" s="2">
        <v>988.72</v>
      </c>
      <c r="H74" s="2">
        <v>11618.51</v>
      </c>
      <c r="I74" s="2">
        <v>338047.23</v>
      </c>
      <c r="J74" s="2">
        <v>578373.77</v>
      </c>
      <c r="K74" s="14">
        <f t="shared" si="6"/>
        <v>6082025.439999998</v>
      </c>
      <c r="L74" s="4">
        <v>27976403.45</v>
      </c>
      <c r="M74" s="2">
        <v>2960566.71</v>
      </c>
      <c r="N74" s="2">
        <v>148570.06</v>
      </c>
      <c r="O74" s="22">
        <f t="shared" si="7"/>
        <v>31085540.22</v>
      </c>
      <c r="P74" s="2">
        <v>2967948.12</v>
      </c>
      <c r="Q74" s="2">
        <v>2306381.4</v>
      </c>
      <c r="R74" s="2">
        <v>34066.08</v>
      </c>
      <c r="S74" s="2">
        <v>840.24</v>
      </c>
      <c r="T74" s="2">
        <v>11936.04</v>
      </c>
      <c r="U74" s="2">
        <v>328035.12</v>
      </c>
      <c r="V74" s="2">
        <v>605022.12</v>
      </c>
      <c r="W74" s="14">
        <f t="shared" si="8"/>
        <v>6254229.12</v>
      </c>
      <c r="X74" s="4">
        <v>29532363.6</v>
      </c>
      <c r="Y74" s="2">
        <v>3125224.2</v>
      </c>
      <c r="Z74" s="2">
        <v>156833.28</v>
      </c>
      <c r="AA74" s="22">
        <f t="shared" si="9"/>
        <v>32814421.080000002</v>
      </c>
      <c r="AB74" s="2">
        <v>-12051.93</v>
      </c>
      <c r="AC74" s="2">
        <v>-141969.48</v>
      </c>
      <c r="AD74" s="2">
        <v>-1376.98</v>
      </c>
      <c r="AE74" s="2">
        <v>148.48</v>
      </c>
      <c r="AF74" s="2">
        <v>-317.53</v>
      </c>
      <c r="AG74" s="2">
        <v>10012.11</v>
      </c>
      <c r="AH74" s="2">
        <v>-26648.35</v>
      </c>
      <c r="AI74" s="14">
        <f t="shared" si="10"/>
        <v>-172203.68000000002</v>
      </c>
      <c r="AJ74" s="4">
        <v>-1555960.15</v>
      </c>
      <c r="AK74" s="2">
        <v>-164657.49</v>
      </c>
      <c r="AL74" s="2">
        <v>-8263.22</v>
      </c>
      <c r="AM74" s="22">
        <f t="shared" si="11"/>
        <v>-1728880.8599999999</v>
      </c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</row>
    <row r="75" spans="1:143" ht="12.75" customHeight="1">
      <c r="A75" s="32" t="s">
        <v>195</v>
      </c>
      <c r="B75" s="33" t="s">
        <v>108</v>
      </c>
      <c r="C75" s="25" t="s">
        <v>244</v>
      </c>
      <c r="D75" s="4">
        <v>2055414.34</v>
      </c>
      <c r="E75" s="4">
        <v>0</v>
      </c>
      <c r="F75" s="4">
        <v>29949.9</v>
      </c>
      <c r="G75" s="4">
        <v>770.38</v>
      </c>
      <c r="H75" s="4">
        <v>12581.71</v>
      </c>
      <c r="I75" s="4">
        <v>0</v>
      </c>
      <c r="J75" s="4">
        <v>0</v>
      </c>
      <c r="K75" s="14">
        <f t="shared" si="6"/>
        <v>2098716.33</v>
      </c>
      <c r="L75" s="4">
        <v>28091135.95</v>
      </c>
      <c r="M75" s="4">
        <v>2633863.2</v>
      </c>
      <c r="N75" s="4">
        <v>132978.12</v>
      </c>
      <c r="O75" s="22">
        <f t="shared" si="7"/>
        <v>30857977.27</v>
      </c>
      <c r="P75" s="4">
        <v>1989783.24</v>
      </c>
      <c r="Q75" s="4">
        <v>0</v>
      </c>
      <c r="R75" s="4">
        <v>33425.28</v>
      </c>
      <c r="S75" s="4">
        <v>652.92</v>
      </c>
      <c r="T75" s="4">
        <v>14065.8</v>
      </c>
      <c r="U75" s="4">
        <v>0</v>
      </c>
      <c r="V75" s="4">
        <v>0</v>
      </c>
      <c r="W75" s="14">
        <f t="shared" si="8"/>
        <v>2037927.24</v>
      </c>
      <c r="X75" s="4">
        <v>29653477.2</v>
      </c>
      <c r="Y75" s="4">
        <v>2780350.44</v>
      </c>
      <c r="Z75" s="4">
        <v>140374.08</v>
      </c>
      <c r="AA75" s="22">
        <f t="shared" si="9"/>
        <v>32574201.72</v>
      </c>
      <c r="AB75" s="4">
        <v>65631.1</v>
      </c>
      <c r="AC75" s="4">
        <v>0</v>
      </c>
      <c r="AD75" s="4">
        <v>-3475.38</v>
      </c>
      <c r="AE75" s="4">
        <v>117.46</v>
      </c>
      <c r="AF75" s="4">
        <v>-1484.09</v>
      </c>
      <c r="AG75" s="4">
        <v>0</v>
      </c>
      <c r="AH75" s="4">
        <v>0</v>
      </c>
      <c r="AI75" s="14">
        <f t="shared" si="10"/>
        <v>60789.09000000001</v>
      </c>
      <c r="AJ75" s="4">
        <v>-1562341.25</v>
      </c>
      <c r="AK75" s="4">
        <v>-146487.24</v>
      </c>
      <c r="AL75" s="4">
        <v>-7395.96</v>
      </c>
      <c r="AM75" s="22">
        <f t="shared" si="11"/>
        <v>-1716224.45</v>
      </c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</row>
    <row r="76" spans="1:143" ht="12.75" customHeight="1">
      <c r="A76" s="32" t="s">
        <v>155</v>
      </c>
      <c r="B76" s="33" t="s">
        <v>114</v>
      </c>
      <c r="C76" s="25" t="s">
        <v>26</v>
      </c>
      <c r="D76" s="4">
        <v>1094506.36</v>
      </c>
      <c r="E76" s="4">
        <v>1237885.32</v>
      </c>
      <c r="F76" s="4">
        <v>19621.8</v>
      </c>
      <c r="G76" s="4">
        <v>492.96</v>
      </c>
      <c r="H76" s="4">
        <v>7316.88</v>
      </c>
      <c r="I76" s="4">
        <v>106216.74</v>
      </c>
      <c r="J76" s="4">
        <v>234848.02</v>
      </c>
      <c r="K76" s="14">
        <f t="shared" si="6"/>
        <v>2700888.08</v>
      </c>
      <c r="L76" s="4">
        <v>15200027.93</v>
      </c>
      <c r="M76" s="4">
        <v>947556.59</v>
      </c>
      <c r="N76" s="4">
        <v>48638.91</v>
      </c>
      <c r="O76" s="22">
        <f t="shared" si="7"/>
        <v>16196223.43</v>
      </c>
      <c r="P76" s="4">
        <v>1099170.6</v>
      </c>
      <c r="Q76" s="4">
        <v>1287139.8</v>
      </c>
      <c r="R76" s="4">
        <v>18026.64</v>
      </c>
      <c r="S76" s="4">
        <v>410.04</v>
      </c>
      <c r="T76" s="4">
        <v>7206.72</v>
      </c>
      <c r="U76" s="4">
        <v>122579.76</v>
      </c>
      <c r="V76" s="4">
        <v>209858.64</v>
      </c>
      <c r="W76" s="14">
        <f t="shared" si="8"/>
        <v>2744392.2000000007</v>
      </c>
      <c r="X76" s="4">
        <v>16045406.04</v>
      </c>
      <c r="Y76" s="4">
        <v>1000256.76</v>
      </c>
      <c r="Z76" s="4">
        <v>51344.16</v>
      </c>
      <c r="AA76" s="22">
        <f t="shared" si="9"/>
        <v>17097006.96</v>
      </c>
      <c r="AB76" s="4">
        <v>-4664.24</v>
      </c>
      <c r="AC76" s="4">
        <v>-49254.48</v>
      </c>
      <c r="AD76" s="4">
        <v>1595.16</v>
      </c>
      <c r="AE76" s="4">
        <v>82.92</v>
      </c>
      <c r="AF76" s="4">
        <v>110.16</v>
      </c>
      <c r="AG76" s="4">
        <v>-16363.02</v>
      </c>
      <c r="AH76" s="4">
        <v>24989.38</v>
      </c>
      <c r="AI76" s="14">
        <f t="shared" si="10"/>
        <v>-43504.119999999995</v>
      </c>
      <c r="AJ76" s="4">
        <v>-845378.11</v>
      </c>
      <c r="AK76" s="4">
        <v>-52700.17</v>
      </c>
      <c r="AL76" s="4">
        <v>-2705.25</v>
      </c>
      <c r="AM76" s="22">
        <f t="shared" si="11"/>
        <v>-900783.53</v>
      </c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</row>
    <row r="77" spans="1:143" ht="12.75" customHeight="1">
      <c r="A77" s="32" t="s">
        <v>175</v>
      </c>
      <c r="B77" s="33" t="s">
        <v>179</v>
      </c>
      <c r="C77" s="25" t="s">
        <v>180</v>
      </c>
      <c r="D77" s="4">
        <v>2444132.72</v>
      </c>
      <c r="E77" s="4">
        <v>1335034.25</v>
      </c>
      <c r="F77" s="4">
        <v>20411.6</v>
      </c>
      <c r="G77" s="4">
        <v>554.8</v>
      </c>
      <c r="H77" s="4">
        <v>7401.97</v>
      </c>
      <c r="I77" s="4">
        <v>133693.2</v>
      </c>
      <c r="J77" s="4">
        <v>183359.41</v>
      </c>
      <c r="K77" s="14">
        <f t="shared" si="6"/>
        <v>4124587.9500000007</v>
      </c>
      <c r="L77" s="4">
        <v>10693615.8</v>
      </c>
      <c r="M77" s="4">
        <v>111173.59</v>
      </c>
      <c r="N77" s="4">
        <v>8702.52</v>
      </c>
      <c r="O77" s="22">
        <f t="shared" si="7"/>
        <v>10813491.91</v>
      </c>
      <c r="P77" s="4">
        <v>2247014.04</v>
      </c>
      <c r="Q77" s="4">
        <v>1371815.76</v>
      </c>
      <c r="R77" s="4">
        <v>18318.84</v>
      </c>
      <c r="S77" s="4">
        <v>413.04</v>
      </c>
      <c r="T77" s="4">
        <v>6686.4</v>
      </c>
      <c r="U77" s="4">
        <v>131698.56</v>
      </c>
      <c r="V77" s="4">
        <v>145765.68</v>
      </c>
      <c r="W77" s="14">
        <f t="shared" si="8"/>
        <v>3921712.32</v>
      </c>
      <c r="X77" s="4">
        <v>11689954.8</v>
      </c>
      <c r="Y77" s="4">
        <v>117356.76</v>
      </c>
      <c r="Z77" s="4">
        <v>9186.6</v>
      </c>
      <c r="AA77" s="22">
        <f t="shared" si="9"/>
        <v>11816498.16</v>
      </c>
      <c r="AB77" s="4">
        <v>197118.68</v>
      </c>
      <c r="AC77" s="4">
        <v>-36781.51</v>
      </c>
      <c r="AD77" s="4">
        <v>2092.76</v>
      </c>
      <c r="AE77" s="4">
        <v>141.76</v>
      </c>
      <c r="AF77" s="4">
        <v>715.57</v>
      </c>
      <c r="AG77" s="4">
        <v>1994.64</v>
      </c>
      <c r="AH77" s="4">
        <v>37593.73</v>
      </c>
      <c r="AI77" s="14">
        <f t="shared" si="10"/>
        <v>202875.63000000003</v>
      </c>
      <c r="AJ77" s="4">
        <v>-996339</v>
      </c>
      <c r="AK77" s="4">
        <v>-6183.17</v>
      </c>
      <c r="AL77" s="4">
        <v>-484.08</v>
      </c>
      <c r="AM77" s="22">
        <f t="shared" si="11"/>
        <v>-1003006.25</v>
      </c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</row>
    <row r="78" spans="1:143" ht="12.75" customHeight="1">
      <c r="A78" s="32" t="s">
        <v>90</v>
      </c>
      <c r="B78" s="33" t="s">
        <v>149</v>
      </c>
      <c r="C78" s="25" t="s">
        <v>20</v>
      </c>
      <c r="D78" s="2">
        <v>1291973.51</v>
      </c>
      <c r="E78" s="2">
        <v>1294109.79</v>
      </c>
      <c r="F78" s="2">
        <v>20344.6</v>
      </c>
      <c r="G78" s="2">
        <v>625.99</v>
      </c>
      <c r="H78" s="2">
        <v>7147.36</v>
      </c>
      <c r="I78" s="2">
        <v>153207.38</v>
      </c>
      <c r="J78" s="2">
        <v>232402.04</v>
      </c>
      <c r="K78" s="14">
        <f t="shared" si="6"/>
        <v>2999810.67</v>
      </c>
      <c r="L78" s="2">
        <v>15249801.27</v>
      </c>
      <c r="M78" s="4">
        <v>958999.04</v>
      </c>
      <c r="N78" s="4">
        <v>48796.9</v>
      </c>
      <c r="O78" s="22">
        <f t="shared" si="7"/>
        <v>16257597.209999999</v>
      </c>
      <c r="P78" s="2">
        <v>1220748.96</v>
      </c>
      <c r="Q78" s="2">
        <v>1353048.24</v>
      </c>
      <c r="R78" s="2">
        <v>19648.8</v>
      </c>
      <c r="S78" s="2">
        <v>463.44</v>
      </c>
      <c r="T78" s="2">
        <v>6782.4</v>
      </c>
      <c r="U78" s="2">
        <v>150924.6</v>
      </c>
      <c r="V78" s="2">
        <v>206162.88</v>
      </c>
      <c r="W78" s="14">
        <f t="shared" si="8"/>
        <v>2957779.32</v>
      </c>
      <c r="X78" s="2">
        <v>16097947.56</v>
      </c>
      <c r="Y78" s="4">
        <v>1012335.6</v>
      </c>
      <c r="Z78" s="4">
        <v>51510.84</v>
      </c>
      <c r="AA78" s="22">
        <f t="shared" si="9"/>
        <v>17161794</v>
      </c>
      <c r="AB78" s="2">
        <v>71224.55</v>
      </c>
      <c r="AC78" s="2">
        <v>-58938.45</v>
      </c>
      <c r="AD78" s="2">
        <v>695.8</v>
      </c>
      <c r="AE78" s="2">
        <v>162.55</v>
      </c>
      <c r="AF78" s="2">
        <v>364.96</v>
      </c>
      <c r="AG78" s="2">
        <v>2282.78</v>
      </c>
      <c r="AH78" s="2">
        <v>26239.16</v>
      </c>
      <c r="AI78" s="14">
        <f t="shared" si="10"/>
        <v>42031.350000000006</v>
      </c>
      <c r="AJ78" s="2">
        <v>-848146.29</v>
      </c>
      <c r="AK78" s="4">
        <v>-53336.56</v>
      </c>
      <c r="AL78" s="4">
        <v>-2713.94</v>
      </c>
      <c r="AM78" s="22">
        <f t="shared" si="11"/>
        <v>-904196.79</v>
      </c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</row>
    <row r="79" spans="1:143" ht="12.75" customHeight="1">
      <c r="A79" s="32" t="s">
        <v>90</v>
      </c>
      <c r="B79" s="33" t="s">
        <v>150</v>
      </c>
      <c r="C79" s="25" t="s">
        <v>151</v>
      </c>
      <c r="D79" s="4">
        <v>4329137.99</v>
      </c>
      <c r="E79" s="4">
        <v>1336001.4</v>
      </c>
      <c r="F79" s="4">
        <v>21003.17</v>
      </c>
      <c r="G79" s="4">
        <v>646.25</v>
      </c>
      <c r="H79" s="4">
        <v>7378.73</v>
      </c>
      <c r="I79" s="4">
        <v>106150.67</v>
      </c>
      <c r="J79" s="4">
        <v>239925.12</v>
      </c>
      <c r="K79" s="14">
        <f t="shared" si="6"/>
        <v>6040243.330000001</v>
      </c>
      <c r="L79" s="4">
        <v>10047564.84</v>
      </c>
      <c r="M79" s="4">
        <v>789410.46</v>
      </c>
      <c r="N79" s="4">
        <v>41072.47</v>
      </c>
      <c r="O79" s="22">
        <f t="shared" si="7"/>
        <v>10878047.770000001</v>
      </c>
      <c r="P79" s="4">
        <v>4223361.48</v>
      </c>
      <c r="Q79" s="4">
        <v>1383604.56</v>
      </c>
      <c r="R79" s="4">
        <v>20092.44</v>
      </c>
      <c r="S79" s="4">
        <v>473.88</v>
      </c>
      <c r="T79" s="4">
        <v>6935.64</v>
      </c>
      <c r="U79" s="4">
        <v>101246.4</v>
      </c>
      <c r="V79" s="4">
        <v>210818.76</v>
      </c>
      <c r="W79" s="14">
        <f t="shared" si="8"/>
        <v>5946533.160000001</v>
      </c>
      <c r="X79" s="4">
        <v>10898398.68</v>
      </c>
      <c r="Y79" s="4">
        <v>833315.04</v>
      </c>
      <c r="Z79" s="4">
        <v>43356.84</v>
      </c>
      <c r="AA79" s="22">
        <f t="shared" si="9"/>
        <v>11775070.559999999</v>
      </c>
      <c r="AB79" s="4">
        <v>105776.51</v>
      </c>
      <c r="AC79" s="4">
        <v>-47603.16</v>
      </c>
      <c r="AD79" s="4">
        <v>910.73</v>
      </c>
      <c r="AE79" s="4">
        <v>172.37</v>
      </c>
      <c r="AF79" s="4">
        <v>443.09</v>
      </c>
      <c r="AG79" s="4">
        <v>4904.27</v>
      </c>
      <c r="AH79" s="4">
        <v>29106.36</v>
      </c>
      <c r="AI79" s="14">
        <f t="shared" si="10"/>
        <v>93710.17</v>
      </c>
      <c r="AJ79" s="4">
        <v>-850833.84</v>
      </c>
      <c r="AK79" s="4">
        <v>-43904.58</v>
      </c>
      <c r="AL79" s="4">
        <v>-2284.37</v>
      </c>
      <c r="AM79" s="22">
        <f t="shared" si="11"/>
        <v>-897022.7899999999</v>
      </c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</row>
    <row r="80" spans="1:143" ht="12.75" customHeight="1">
      <c r="A80" s="32" t="s">
        <v>90</v>
      </c>
      <c r="B80" s="33" t="s">
        <v>152</v>
      </c>
      <c r="C80" s="25" t="s">
        <v>245</v>
      </c>
      <c r="D80" s="4">
        <v>1319369.52</v>
      </c>
      <c r="E80" s="4">
        <v>1862299.85</v>
      </c>
      <c r="F80" s="4">
        <v>29277.07</v>
      </c>
      <c r="G80" s="4">
        <v>900.83</v>
      </c>
      <c r="H80" s="4">
        <v>10285.47</v>
      </c>
      <c r="I80" s="4">
        <v>183206.69</v>
      </c>
      <c r="J80" s="4">
        <v>334440.16</v>
      </c>
      <c r="K80" s="14">
        <f t="shared" si="6"/>
        <v>3739779.5900000003</v>
      </c>
      <c r="L80" s="4">
        <v>41800500.56</v>
      </c>
      <c r="M80" s="4">
        <v>1266323.8</v>
      </c>
      <c r="N80" s="4">
        <v>241633.26</v>
      </c>
      <c r="O80" s="22">
        <f t="shared" si="7"/>
        <v>43308457.62</v>
      </c>
      <c r="P80" s="4">
        <v>1270974.84</v>
      </c>
      <c r="Q80" s="4">
        <v>1964224.8</v>
      </c>
      <c r="R80" s="4">
        <v>28524.12</v>
      </c>
      <c r="S80" s="4">
        <v>672.84</v>
      </c>
      <c r="T80" s="4">
        <v>9846.12</v>
      </c>
      <c r="U80" s="4">
        <v>189147.36</v>
      </c>
      <c r="V80" s="4">
        <v>299287.44</v>
      </c>
      <c r="W80" s="14">
        <f t="shared" si="8"/>
        <v>3762677.52</v>
      </c>
      <c r="X80" s="4">
        <v>44125313.88</v>
      </c>
      <c r="Y80" s="4">
        <v>1336752.84</v>
      </c>
      <c r="Z80" s="4">
        <v>255072.48</v>
      </c>
      <c r="AA80" s="22">
        <f t="shared" si="9"/>
        <v>45717139.2</v>
      </c>
      <c r="AB80" s="4">
        <v>48394.68</v>
      </c>
      <c r="AC80" s="4">
        <v>-101924.95</v>
      </c>
      <c r="AD80" s="4">
        <v>752.95</v>
      </c>
      <c r="AE80" s="4">
        <v>227.99</v>
      </c>
      <c r="AF80" s="4">
        <v>439.35</v>
      </c>
      <c r="AG80" s="4">
        <v>-5940.67</v>
      </c>
      <c r="AH80" s="4">
        <v>35152.72</v>
      </c>
      <c r="AI80" s="14">
        <f t="shared" si="10"/>
        <v>-22897.93</v>
      </c>
      <c r="AJ80" s="4">
        <v>-2324813.32</v>
      </c>
      <c r="AK80" s="4">
        <v>-70429.04</v>
      </c>
      <c r="AL80" s="4">
        <v>-13439.22</v>
      </c>
      <c r="AM80" s="22">
        <f t="shared" si="11"/>
        <v>-2408681.58</v>
      </c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</row>
    <row r="81" spans="1:143" ht="12.75" customHeight="1">
      <c r="A81" s="32" t="s">
        <v>195</v>
      </c>
      <c r="B81" s="33" t="s">
        <v>117</v>
      </c>
      <c r="C81" s="25" t="s">
        <v>60</v>
      </c>
      <c r="D81" s="4">
        <v>3506229.89</v>
      </c>
      <c r="E81" s="4">
        <v>0</v>
      </c>
      <c r="F81" s="4">
        <v>40782.51</v>
      </c>
      <c r="G81" s="4">
        <v>1049.02</v>
      </c>
      <c r="H81" s="4">
        <v>17132.39</v>
      </c>
      <c r="I81" s="4">
        <v>0</v>
      </c>
      <c r="J81" s="4">
        <v>0</v>
      </c>
      <c r="K81" s="14">
        <f t="shared" si="6"/>
        <v>3565193.81</v>
      </c>
      <c r="L81" s="4">
        <v>44891071.89</v>
      </c>
      <c r="M81" s="2">
        <v>3643489.99</v>
      </c>
      <c r="N81" s="2">
        <v>186306.84</v>
      </c>
      <c r="O81" s="22">
        <f t="shared" si="7"/>
        <v>48720868.720000006</v>
      </c>
      <c r="P81" s="4">
        <v>3484778.76</v>
      </c>
      <c r="Q81" s="4">
        <v>0</v>
      </c>
      <c r="R81" s="4">
        <v>45148.68</v>
      </c>
      <c r="S81" s="4">
        <v>882</v>
      </c>
      <c r="T81" s="4">
        <v>18999.24</v>
      </c>
      <c r="U81" s="4">
        <v>0</v>
      </c>
      <c r="V81" s="4">
        <v>0</v>
      </c>
      <c r="W81" s="14">
        <f t="shared" si="8"/>
        <v>3549808.68</v>
      </c>
      <c r="X81" s="4">
        <v>47387773.08</v>
      </c>
      <c r="Y81" s="2">
        <v>3846129.48</v>
      </c>
      <c r="Z81" s="2">
        <v>196668.84</v>
      </c>
      <c r="AA81" s="22">
        <f t="shared" si="9"/>
        <v>51430571.4</v>
      </c>
      <c r="AB81" s="4">
        <v>21451.13</v>
      </c>
      <c r="AC81" s="4">
        <v>0</v>
      </c>
      <c r="AD81" s="4">
        <v>-4366.17</v>
      </c>
      <c r="AE81" s="4">
        <v>167.02</v>
      </c>
      <c r="AF81" s="4">
        <v>-1866.85</v>
      </c>
      <c r="AG81" s="4">
        <v>0</v>
      </c>
      <c r="AH81" s="4">
        <v>0</v>
      </c>
      <c r="AI81" s="14">
        <f t="shared" si="10"/>
        <v>15385.13</v>
      </c>
      <c r="AJ81" s="4">
        <v>-2496701.19</v>
      </c>
      <c r="AK81" s="2">
        <v>-202639.49</v>
      </c>
      <c r="AL81" s="2">
        <v>-10362</v>
      </c>
      <c r="AM81" s="22">
        <f t="shared" si="11"/>
        <v>-2709702.6799999997</v>
      </c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</row>
    <row r="82" spans="1:143" ht="12.75" customHeight="1">
      <c r="A82" s="32" t="s">
        <v>197</v>
      </c>
      <c r="B82" s="33" t="s">
        <v>139</v>
      </c>
      <c r="C82" s="25" t="s">
        <v>61</v>
      </c>
      <c r="D82" s="2">
        <v>3787790.31</v>
      </c>
      <c r="E82" s="2">
        <v>2841221.5</v>
      </c>
      <c r="F82" s="2">
        <v>43959.54</v>
      </c>
      <c r="G82" s="2">
        <v>1400.78</v>
      </c>
      <c r="H82" s="2">
        <v>15371.01</v>
      </c>
      <c r="I82" s="2">
        <v>424103.22</v>
      </c>
      <c r="J82" s="2">
        <v>558421.32</v>
      </c>
      <c r="K82" s="14">
        <f t="shared" si="6"/>
        <v>7672267.680000001</v>
      </c>
      <c r="L82" s="4">
        <v>31847660.98</v>
      </c>
      <c r="M82" s="4">
        <v>3941633.13</v>
      </c>
      <c r="N82" s="4">
        <v>197196.27</v>
      </c>
      <c r="O82" s="22">
        <f t="shared" si="7"/>
        <v>35986490.38</v>
      </c>
      <c r="P82" s="2">
        <v>3920235</v>
      </c>
      <c r="Q82" s="2">
        <v>2848993.8</v>
      </c>
      <c r="R82" s="2">
        <v>48053.52</v>
      </c>
      <c r="S82" s="2">
        <v>1199.52</v>
      </c>
      <c r="T82" s="2">
        <v>15982.92</v>
      </c>
      <c r="U82" s="2">
        <v>415200.84</v>
      </c>
      <c r="V82" s="2">
        <v>522110.28</v>
      </c>
      <c r="W82" s="14">
        <f t="shared" si="8"/>
        <v>7771775.879999999</v>
      </c>
      <c r="X82" s="4">
        <v>33618928.44</v>
      </c>
      <c r="Y82" s="4">
        <v>4160854.44</v>
      </c>
      <c r="Z82" s="4">
        <v>208164</v>
      </c>
      <c r="AA82" s="22">
        <f t="shared" si="9"/>
        <v>37987946.879999995</v>
      </c>
      <c r="AB82" s="2">
        <v>-132444.69</v>
      </c>
      <c r="AC82" s="2">
        <v>-7772.3</v>
      </c>
      <c r="AD82" s="2">
        <v>-4093.98</v>
      </c>
      <c r="AE82" s="2">
        <v>201.26</v>
      </c>
      <c r="AF82" s="2">
        <v>-611.91</v>
      </c>
      <c r="AG82" s="2">
        <v>8902.38</v>
      </c>
      <c r="AH82" s="2">
        <v>36311.04</v>
      </c>
      <c r="AI82" s="14">
        <f t="shared" si="10"/>
        <v>-99508.19999999998</v>
      </c>
      <c r="AJ82" s="4">
        <v>-1771267.46</v>
      </c>
      <c r="AK82" s="4">
        <v>-219221.31</v>
      </c>
      <c r="AL82" s="4">
        <v>-10967.73</v>
      </c>
      <c r="AM82" s="22">
        <f t="shared" si="11"/>
        <v>-2001456.5</v>
      </c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</row>
    <row r="83" spans="1:143" ht="12.75" customHeight="1">
      <c r="A83" s="32" t="s">
        <v>160</v>
      </c>
      <c r="B83" s="33" t="s">
        <v>129</v>
      </c>
      <c r="C83" s="25" t="s">
        <v>30</v>
      </c>
      <c r="D83" s="4">
        <v>2165868.81</v>
      </c>
      <c r="E83" s="4">
        <v>1332439.92</v>
      </c>
      <c r="F83" s="4">
        <v>20016.75</v>
      </c>
      <c r="G83" s="4">
        <v>681.27</v>
      </c>
      <c r="H83" s="4">
        <v>6742.41</v>
      </c>
      <c r="I83" s="4">
        <v>226840.3</v>
      </c>
      <c r="J83" s="4">
        <v>315645.47</v>
      </c>
      <c r="K83" s="14">
        <f t="shared" si="6"/>
        <v>4068234.9299999997</v>
      </c>
      <c r="L83" s="4">
        <v>15693603.41</v>
      </c>
      <c r="M83" s="4">
        <v>2507204.86</v>
      </c>
      <c r="N83" s="4">
        <v>128078.65</v>
      </c>
      <c r="O83" s="22">
        <f t="shared" si="7"/>
        <v>18328886.919999998</v>
      </c>
      <c r="P83" s="4">
        <v>2182219.44</v>
      </c>
      <c r="Q83" s="4">
        <v>1394014.8</v>
      </c>
      <c r="R83" s="4">
        <v>19245.96</v>
      </c>
      <c r="S83" s="4">
        <v>488.4</v>
      </c>
      <c r="T83" s="4">
        <v>6371.28</v>
      </c>
      <c r="U83" s="4">
        <v>236410.56</v>
      </c>
      <c r="V83" s="4">
        <v>266132.4</v>
      </c>
      <c r="W83" s="14">
        <f t="shared" si="8"/>
        <v>4104882.84</v>
      </c>
      <c r="X83" s="4">
        <v>16566432.6</v>
      </c>
      <c r="Y83" s="4">
        <v>2646647.76</v>
      </c>
      <c r="Z83" s="4">
        <v>135202.2</v>
      </c>
      <c r="AA83" s="22">
        <f t="shared" si="9"/>
        <v>19348282.56</v>
      </c>
      <c r="AB83" s="4">
        <v>-16350.63</v>
      </c>
      <c r="AC83" s="4">
        <v>-61574.88</v>
      </c>
      <c r="AD83" s="4">
        <v>770.79</v>
      </c>
      <c r="AE83" s="4">
        <v>192.87</v>
      </c>
      <c r="AF83" s="4">
        <v>371.13</v>
      </c>
      <c r="AG83" s="4">
        <v>-9570.26</v>
      </c>
      <c r="AH83" s="4">
        <v>49513.07</v>
      </c>
      <c r="AI83" s="14">
        <f t="shared" si="10"/>
        <v>-36647.909999999996</v>
      </c>
      <c r="AJ83" s="4">
        <v>-872829.19</v>
      </c>
      <c r="AK83" s="4">
        <v>-139442.9</v>
      </c>
      <c r="AL83" s="4">
        <v>-7123.55</v>
      </c>
      <c r="AM83" s="22">
        <f t="shared" si="11"/>
        <v>-1019395.64</v>
      </c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</row>
    <row r="84" spans="1:143" ht="12.75" customHeight="1">
      <c r="A84" s="32" t="s">
        <v>198</v>
      </c>
      <c r="B84" s="33" t="s">
        <v>199</v>
      </c>
      <c r="C84" s="25" t="s">
        <v>62</v>
      </c>
      <c r="D84" s="4">
        <v>963156.15</v>
      </c>
      <c r="E84" s="4">
        <v>786120.66</v>
      </c>
      <c r="F84" s="4">
        <v>11872.78</v>
      </c>
      <c r="G84" s="4">
        <v>359.11</v>
      </c>
      <c r="H84" s="4">
        <v>4219.88</v>
      </c>
      <c r="I84" s="4">
        <v>116650.78</v>
      </c>
      <c r="J84" s="4">
        <v>210067.02</v>
      </c>
      <c r="K84" s="14">
        <f t="shared" si="6"/>
        <v>2092446.3800000001</v>
      </c>
      <c r="L84" s="4">
        <v>8774960.47</v>
      </c>
      <c r="M84" s="4">
        <v>1727025.52</v>
      </c>
      <c r="N84" s="4">
        <v>84683.4</v>
      </c>
      <c r="O84" s="22">
        <f t="shared" si="7"/>
        <v>10586669.39</v>
      </c>
      <c r="P84" s="4">
        <v>997951.08</v>
      </c>
      <c r="Q84" s="4">
        <v>831916.08</v>
      </c>
      <c r="R84" s="4">
        <v>12287.76</v>
      </c>
      <c r="S84" s="4">
        <v>303.12</v>
      </c>
      <c r="T84" s="4">
        <v>4305.36</v>
      </c>
      <c r="U84" s="4">
        <v>120535.92</v>
      </c>
      <c r="V84" s="4">
        <v>218232.6</v>
      </c>
      <c r="W84" s="14">
        <f t="shared" si="8"/>
        <v>2185531.92</v>
      </c>
      <c r="X84" s="4">
        <v>9262996.32</v>
      </c>
      <c r="Y84" s="4">
        <v>1823077.32</v>
      </c>
      <c r="Z84" s="4">
        <v>89393.28</v>
      </c>
      <c r="AA84" s="22">
        <f t="shared" si="9"/>
        <v>11175466.92</v>
      </c>
      <c r="AB84" s="4">
        <v>-34794.93</v>
      </c>
      <c r="AC84" s="4">
        <v>-45795.42</v>
      </c>
      <c r="AD84" s="4">
        <v>-414.98</v>
      </c>
      <c r="AE84" s="4">
        <v>55.99</v>
      </c>
      <c r="AF84" s="4">
        <v>-85.48</v>
      </c>
      <c r="AG84" s="4">
        <v>-3885.14</v>
      </c>
      <c r="AH84" s="4">
        <v>-8165.58</v>
      </c>
      <c r="AI84" s="14">
        <f t="shared" si="10"/>
        <v>-93085.54</v>
      </c>
      <c r="AJ84" s="4">
        <v>-488035.85</v>
      </c>
      <c r="AK84" s="4">
        <v>-96051.8</v>
      </c>
      <c r="AL84" s="4">
        <v>-4709.88</v>
      </c>
      <c r="AM84" s="22">
        <f t="shared" si="11"/>
        <v>-588797.53</v>
      </c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</row>
    <row r="85" spans="1:143" ht="12.75" customHeight="1">
      <c r="A85" s="32" t="s">
        <v>200</v>
      </c>
      <c r="B85" s="33" t="s">
        <v>140</v>
      </c>
      <c r="C85" s="25" t="s">
        <v>64</v>
      </c>
      <c r="D85" s="4">
        <v>12968817.13</v>
      </c>
      <c r="E85" s="4">
        <v>8994603.13</v>
      </c>
      <c r="F85" s="4">
        <v>142574.02</v>
      </c>
      <c r="G85" s="4">
        <v>3581.93</v>
      </c>
      <c r="H85" s="4">
        <v>53165.23</v>
      </c>
      <c r="I85" s="4">
        <v>1111236.88</v>
      </c>
      <c r="J85" s="4">
        <v>1706430.07</v>
      </c>
      <c r="K85" s="14">
        <f t="shared" si="6"/>
        <v>24980408.39</v>
      </c>
      <c r="L85" s="2">
        <v>244146913.71</v>
      </c>
      <c r="M85" s="4">
        <v>13197380.59</v>
      </c>
      <c r="N85" s="4">
        <v>1010140.95</v>
      </c>
      <c r="O85" s="22">
        <f t="shared" si="7"/>
        <v>258354435.25</v>
      </c>
      <c r="P85" s="4">
        <v>12890442.72</v>
      </c>
      <c r="Q85" s="4">
        <v>9341845.8</v>
      </c>
      <c r="R85" s="4">
        <v>130834.56</v>
      </c>
      <c r="S85" s="4">
        <v>2976.12</v>
      </c>
      <c r="T85" s="4">
        <v>52305.24</v>
      </c>
      <c r="U85" s="4">
        <v>1319224.2</v>
      </c>
      <c r="V85" s="4">
        <v>1523118.6</v>
      </c>
      <c r="W85" s="14">
        <f t="shared" si="8"/>
        <v>25260747.240000002</v>
      </c>
      <c r="X85" s="2">
        <v>257725602.36</v>
      </c>
      <c r="Y85" s="4">
        <v>13931377.68</v>
      </c>
      <c r="Z85" s="4">
        <v>1066323</v>
      </c>
      <c r="AA85" s="22">
        <f t="shared" si="9"/>
        <v>272723303.04</v>
      </c>
      <c r="AB85" s="4">
        <v>78374.41</v>
      </c>
      <c r="AC85" s="4">
        <v>-347242.67</v>
      </c>
      <c r="AD85" s="4">
        <v>11739.46</v>
      </c>
      <c r="AE85" s="4">
        <v>605.81</v>
      </c>
      <c r="AF85" s="4">
        <v>859.99</v>
      </c>
      <c r="AG85" s="4">
        <v>-207987.32</v>
      </c>
      <c r="AH85" s="4">
        <v>183311.47</v>
      </c>
      <c r="AI85" s="14">
        <f t="shared" si="10"/>
        <v>-280338.8500000001</v>
      </c>
      <c r="AJ85" s="2">
        <v>-13578688.65</v>
      </c>
      <c r="AK85" s="4">
        <v>-733997.09</v>
      </c>
      <c r="AL85" s="4">
        <v>-56182.05</v>
      </c>
      <c r="AM85" s="22">
        <f t="shared" si="11"/>
        <v>-14368867.790000001</v>
      </c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</row>
    <row r="86" spans="1:143" ht="12.75" customHeight="1">
      <c r="A86" s="32" t="s">
        <v>201</v>
      </c>
      <c r="B86" s="33" t="s">
        <v>202</v>
      </c>
      <c r="C86" s="25" t="s">
        <v>65</v>
      </c>
      <c r="D86" s="2">
        <v>874681.76</v>
      </c>
      <c r="E86" s="2">
        <v>575423.13</v>
      </c>
      <c r="F86" s="2">
        <v>8690.61</v>
      </c>
      <c r="G86" s="2">
        <v>262.86</v>
      </c>
      <c r="H86" s="2">
        <v>3088.86</v>
      </c>
      <c r="I86" s="2">
        <v>96061.93</v>
      </c>
      <c r="J86" s="2">
        <v>153764.47</v>
      </c>
      <c r="K86" s="14">
        <f t="shared" si="6"/>
        <v>1711973.6200000003</v>
      </c>
      <c r="L86" s="4">
        <v>5337365.03</v>
      </c>
      <c r="M86" s="4">
        <v>634653.28</v>
      </c>
      <c r="N86" s="4">
        <v>32337.77</v>
      </c>
      <c r="O86" s="22">
        <f t="shared" si="7"/>
        <v>6004356.08</v>
      </c>
      <c r="P86" s="2">
        <v>873832.68</v>
      </c>
      <c r="Q86" s="2">
        <v>608980.68</v>
      </c>
      <c r="R86" s="2">
        <v>8994.84</v>
      </c>
      <c r="S86" s="2">
        <v>221.88</v>
      </c>
      <c r="T86" s="2">
        <v>3151.68</v>
      </c>
      <c r="U86" s="2">
        <v>92026.32</v>
      </c>
      <c r="V86" s="2">
        <v>159751.08</v>
      </c>
      <c r="W86" s="14">
        <f t="shared" si="8"/>
        <v>1746959.1600000001</v>
      </c>
      <c r="X86" s="4">
        <v>5634212.64</v>
      </c>
      <c r="Y86" s="4">
        <v>669950.76</v>
      </c>
      <c r="Z86" s="4">
        <v>34136.28</v>
      </c>
      <c r="AA86" s="22">
        <f t="shared" si="9"/>
        <v>6338299.68</v>
      </c>
      <c r="AB86" s="2">
        <v>849.08</v>
      </c>
      <c r="AC86" s="2">
        <v>-33557.55</v>
      </c>
      <c r="AD86" s="2">
        <v>-304.23</v>
      </c>
      <c r="AE86" s="2">
        <v>40.98</v>
      </c>
      <c r="AF86" s="2">
        <v>-62.82</v>
      </c>
      <c r="AG86" s="2">
        <v>4035.61</v>
      </c>
      <c r="AH86" s="2">
        <v>-5986.61</v>
      </c>
      <c r="AI86" s="14">
        <f t="shared" si="10"/>
        <v>-34985.54</v>
      </c>
      <c r="AJ86" s="4">
        <v>-296847.61</v>
      </c>
      <c r="AK86" s="4">
        <v>-35297.48</v>
      </c>
      <c r="AL86" s="4">
        <v>-1798.51</v>
      </c>
      <c r="AM86" s="22">
        <f t="shared" si="11"/>
        <v>-333943.6</v>
      </c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</row>
    <row r="87" spans="1:143" ht="12.75" customHeight="1">
      <c r="A87" s="32" t="s">
        <v>207</v>
      </c>
      <c r="B87" s="33" t="s">
        <v>208</v>
      </c>
      <c r="C87" s="25" t="s">
        <v>246</v>
      </c>
      <c r="D87" s="4">
        <v>879539.31</v>
      </c>
      <c r="E87" s="4">
        <v>1161558.39</v>
      </c>
      <c r="F87" s="4">
        <v>16985.76</v>
      </c>
      <c r="G87" s="4">
        <v>441.35</v>
      </c>
      <c r="H87" s="4">
        <v>6433.69</v>
      </c>
      <c r="I87" s="4">
        <v>191864</v>
      </c>
      <c r="J87" s="4">
        <v>315666.37</v>
      </c>
      <c r="K87" s="14">
        <f t="shared" si="6"/>
        <v>2572488.87</v>
      </c>
      <c r="L87" s="4">
        <v>12993751.46</v>
      </c>
      <c r="M87" s="4">
        <v>1452205.2</v>
      </c>
      <c r="N87" s="4">
        <v>124222.41</v>
      </c>
      <c r="O87" s="22">
        <f t="shared" si="7"/>
        <v>14570179.07</v>
      </c>
      <c r="P87" s="4">
        <v>958922.04</v>
      </c>
      <c r="Q87" s="4">
        <v>1153739.52</v>
      </c>
      <c r="R87" s="4">
        <v>13660.8</v>
      </c>
      <c r="S87" s="4">
        <v>320.16</v>
      </c>
      <c r="T87" s="4">
        <v>5504.88</v>
      </c>
      <c r="U87" s="4">
        <v>197331.6</v>
      </c>
      <c r="V87" s="4">
        <v>287039.04</v>
      </c>
      <c r="W87" s="14">
        <f t="shared" si="8"/>
        <v>2616518.04</v>
      </c>
      <c r="X87" s="4">
        <v>13716423.36</v>
      </c>
      <c r="Y87" s="4">
        <v>1532972.28</v>
      </c>
      <c r="Z87" s="4">
        <v>131131.44</v>
      </c>
      <c r="AA87" s="22">
        <f t="shared" si="9"/>
        <v>15380527.079999998</v>
      </c>
      <c r="AB87" s="4">
        <v>-79382.73</v>
      </c>
      <c r="AC87" s="4">
        <v>7818.87</v>
      </c>
      <c r="AD87" s="4">
        <v>3324.96</v>
      </c>
      <c r="AE87" s="4">
        <v>121.19</v>
      </c>
      <c r="AF87" s="4">
        <v>928.81</v>
      </c>
      <c r="AG87" s="4">
        <v>-5467.6</v>
      </c>
      <c r="AH87" s="4">
        <v>28627.33</v>
      </c>
      <c r="AI87" s="14">
        <f t="shared" si="10"/>
        <v>-44029.17</v>
      </c>
      <c r="AJ87" s="4">
        <v>-722671.9</v>
      </c>
      <c r="AK87" s="4">
        <v>-80767.08</v>
      </c>
      <c r="AL87" s="4">
        <v>-6909.03</v>
      </c>
      <c r="AM87" s="22">
        <f t="shared" si="11"/>
        <v>-810348.01</v>
      </c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</row>
    <row r="88" spans="1:143" ht="12.75" customHeight="1">
      <c r="A88" s="32" t="s">
        <v>203</v>
      </c>
      <c r="B88" s="33" t="s">
        <v>181</v>
      </c>
      <c r="C88" s="25" t="s">
        <v>67</v>
      </c>
      <c r="D88" s="4">
        <v>2870508.86</v>
      </c>
      <c r="E88" s="4">
        <v>2072006.13</v>
      </c>
      <c r="F88" s="4">
        <v>32573.84</v>
      </c>
      <c r="G88" s="4">
        <v>1002.27</v>
      </c>
      <c r="H88" s="4">
        <v>11443.68</v>
      </c>
      <c r="I88" s="4">
        <v>275255.32</v>
      </c>
      <c r="J88" s="4">
        <v>372100.15</v>
      </c>
      <c r="K88" s="14">
        <f t="shared" si="6"/>
        <v>5634890.25</v>
      </c>
      <c r="L88" s="4">
        <v>24411794.55</v>
      </c>
      <c r="M88" s="2">
        <v>2669435.16</v>
      </c>
      <c r="N88" s="2">
        <v>132885.5</v>
      </c>
      <c r="O88" s="22">
        <f t="shared" si="7"/>
        <v>27214115.21</v>
      </c>
      <c r="P88" s="4">
        <v>2844193.56</v>
      </c>
      <c r="Q88" s="4">
        <v>2181849.24</v>
      </c>
      <c r="R88" s="4">
        <v>31684.44</v>
      </c>
      <c r="S88" s="4">
        <v>747.36</v>
      </c>
      <c r="T88" s="4">
        <v>10936.92</v>
      </c>
      <c r="U88" s="4">
        <v>274774.2</v>
      </c>
      <c r="V88" s="4">
        <v>332446.68</v>
      </c>
      <c r="W88" s="14">
        <f t="shared" si="8"/>
        <v>5676632.400000001</v>
      </c>
      <c r="X88" s="4">
        <v>25802554.56</v>
      </c>
      <c r="Y88" s="2">
        <v>2817900.84</v>
      </c>
      <c r="Z88" s="2">
        <v>140276.28</v>
      </c>
      <c r="AA88" s="22">
        <f t="shared" si="9"/>
        <v>28760731.68</v>
      </c>
      <c r="AB88" s="4">
        <v>26315.3</v>
      </c>
      <c r="AC88" s="4">
        <v>-109843.11</v>
      </c>
      <c r="AD88" s="4">
        <v>889.4</v>
      </c>
      <c r="AE88" s="4">
        <v>254.91</v>
      </c>
      <c r="AF88" s="4">
        <v>506.76</v>
      </c>
      <c r="AG88" s="4">
        <v>481.12</v>
      </c>
      <c r="AH88" s="4">
        <v>39653.47</v>
      </c>
      <c r="AI88" s="14">
        <f t="shared" si="10"/>
        <v>-41742.15000000001</v>
      </c>
      <c r="AJ88" s="4">
        <v>-1390760.01</v>
      </c>
      <c r="AK88" s="2">
        <v>-148465.68</v>
      </c>
      <c r="AL88" s="2">
        <v>-7390.78</v>
      </c>
      <c r="AM88" s="22">
        <f t="shared" si="11"/>
        <v>-1546616.47</v>
      </c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</row>
    <row r="89" spans="1:143" ht="12.75" customHeight="1">
      <c r="A89" s="32" t="s">
        <v>191</v>
      </c>
      <c r="B89" s="33" t="s">
        <v>110</v>
      </c>
      <c r="C89" s="25" t="s">
        <v>56</v>
      </c>
      <c r="D89" s="4">
        <v>1082207.09</v>
      </c>
      <c r="E89" s="4">
        <v>0</v>
      </c>
      <c r="F89" s="4">
        <v>20168.88</v>
      </c>
      <c r="G89" s="4">
        <v>518.79</v>
      </c>
      <c r="H89" s="4">
        <v>8472.78</v>
      </c>
      <c r="I89" s="4">
        <v>0</v>
      </c>
      <c r="J89" s="4">
        <v>0</v>
      </c>
      <c r="K89" s="14">
        <f t="shared" si="6"/>
        <v>1111367.54</v>
      </c>
      <c r="L89" s="4">
        <v>18353301.87</v>
      </c>
      <c r="M89" s="4">
        <v>876140.13</v>
      </c>
      <c r="N89" s="4">
        <v>46640.25</v>
      </c>
      <c r="O89" s="22">
        <f t="shared" si="7"/>
        <v>19276082.25</v>
      </c>
      <c r="P89" s="4">
        <v>1028169</v>
      </c>
      <c r="Q89" s="4">
        <v>0</v>
      </c>
      <c r="R89" s="4">
        <v>22098.24</v>
      </c>
      <c r="S89" s="4">
        <v>431.64</v>
      </c>
      <c r="T89" s="4">
        <v>9299.28</v>
      </c>
      <c r="U89" s="4">
        <v>0</v>
      </c>
      <c r="V89" s="4">
        <v>0</v>
      </c>
      <c r="W89" s="14">
        <f t="shared" si="8"/>
        <v>1059998.16</v>
      </c>
      <c r="X89" s="4">
        <v>19374055.2</v>
      </c>
      <c r="Y89" s="4">
        <v>924868.32</v>
      </c>
      <c r="Z89" s="4">
        <v>49234.32</v>
      </c>
      <c r="AA89" s="22">
        <f t="shared" si="9"/>
        <v>20348157.84</v>
      </c>
      <c r="AB89" s="4">
        <v>54038.09</v>
      </c>
      <c r="AC89" s="4">
        <v>0</v>
      </c>
      <c r="AD89" s="4">
        <v>-1929.36</v>
      </c>
      <c r="AE89" s="4">
        <v>87.15</v>
      </c>
      <c r="AF89" s="4">
        <v>-826.5</v>
      </c>
      <c r="AG89" s="4">
        <v>0</v>
      </c>
      <c r="AH89" s="4">
        <v>0</v>
      </c>
      <c r="AI89" s="14">
        <f t="shared" si="10"/>
        <v>51369.38</v>
      </c>
      <c r="AJ89" s="4">
        <v>-1020753.33</v>
      </c>
      <c r="AK89" s="4">
        <v>-48728.19</v>
      </c>
      <c r="AL89" s="4">
        <v>-2594.07</v>
      </c>
      <c r="AM89" s="22">
        <f t="shared" si="11"/>
        <v>-1072075.59</v>
      </c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</row>
    <row r="90" spans="1:143" ht="12.75" customHeight="1">
      <c r="A90" s="32" t="s">
        <v>90</v>
      </c>
      <c r="B90" s="33" t="s">
        <v>153</v>
      </c>
      <c r="C90" s="25" t="s">
        <v>21</v>
      </c>
      <c r="D90" s="2">
        <v>3682396.44</v>
      </c>
      <c r="E90" s="2">
        <v>3336667.69</v>
      </c>
      <c r="F90" s="2">
        <v>52455.49</v>
      </c>
      <c r="G90" s="2">
        <v>1614.01</v>
      </c>
      <c r="H90" s="2">
        <v>18428.39</v>
      </c>
      <c r="I90" s="2">
        <v>370666.28</v>
      </c>
      <c r="J90" s="2">
        <v>599213.74</v>
      </c>
      <c r="K90" s="14">
        <f t="shared" si="6"/>
        <v>8061442.04</v>
      </c>
      <c r="L90" s="2">
        <v>32217412.52</v>
      </c>
      <c r="M90" s="4">
        <v>4975257</v>
      </c>
      <c r="N90" s="4">
        <v>244051.55</v>
      </c>
      <c r="O90" s="22">
        <f t="shared" si="7"/>
        <v>37436721.06999999</v>
      </c>
      <c r="P90" s="2">
        <v>3589863</v>
      </c>
      <c r="Q90" s="2">
        <v>3512973.84</v>
      </c>
      <c r="R90" s="2">
        <v>51014.88</v>
      </c>
      <c r="S90" s="2">
        <v>1203.36</v>
      </c>
      <c r="T90" s="2">
        <v>17609.52</v>
      </c>
      <c r="U90" s="2">
        <v>364373.76</v>
      </c>
      <c r="V90" s="2">
        <v>535269.12</v>
      </c>
      <c r="W90" s="14">
        <f t="shared" si="8"/>
        <v>8072307.4799999995</v>
      </c>
      <c r="X90" s="2">
        <v>34009244.4</v>
      </c>
      <c r="Y90" s="4">
        <v>5251965.24</v>
      </c>
      <c r="Z90" s="4">
        <v>257625.24</v>
      </c>
      <c r="AA90" s="22">
        <f t="shared" si="9"/>
        <v>39518834.88</v>
      </c>
      <c r="AB90" s="2">
        <v>92533.44</v>
      </c>
      <c r="AC90" s="2">
        <v>-176306.15</v>
      </c>
      <c r="AD90" s="2">
        <v>1440.61</v>
      </c>
      <c r="AE90" s="2">
        <v>410.65</v>
      </c>
      <c r="AF90" s="2">
        <v>818.87</v>
      </c>
      <c r="AG90" s="2">
        <v>6292.52</v>
      </c>
      <c r="AH90" s="2">
        <v>63944.62</v>
      </c>
      <c r="AI90" s="14">
        <f t="shared" si="10"/>
        <v>-10865.439999999995</v>
      </c>
      <c r="AJ90" s="2">
        <v>-1791831.88</v>
      </c>
      <c r="AK90" s="4">
        <v>-276708.24</v>
      </c>
      <c r="AL90" s="4">
        <v>-13573.69</v>
      </c>
      <c r="AM90" s="22">
        <f t="shared" si="11"/>
        <v>-2082113.8099999998</v>
      </c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</row>
    <row r="91" spans="1:143" ht="12.75" customHeight="1">
      <c r="A91" s="32" t="s">
        <v>205</v>
      </c>
      <c r="B91" s="33" t="s">
        <v>206</v>
      </c>
      <c r="C91" s="25" t="s">
        <v>68</v>
      </c>
      <c r="D91" s="4">
        <v>761548.39</v>
      </c>
      <c r="E91" s="4">
        <v>527058.14</v>
      </c>
      <c r="F91" s="4">
        <v>8060.28</v>
      </c>
      <c r="G91" s="4">
        <v>210.48</v>
      </c>
      <c r="H91" s="4">
        <v>2794.4</v>
      </c>
      <c r="I91" s="4">
        <v>89091.51</v>
      </c>
      <c r="J91" s="4">
        <v>147263.8</v>
      </c>
      <c r="K91" s="14">
        <f t="shared" si="6"/>
        <v>1536027</v>
      </c>
      <c r="L91" s="4">
        <v>4821371.45</v>
      </c>
      <c r="M91" s="4">
        <v>738173.08</v>
      </c>
      <c r="N91" s="4">
        <v>36785.76</v>
      </c>
      <c r="O91" s="22">
        <f t="shared" si="7"/>
        <v>5596330.29</v>
      </c>
      <c r="P91" s="4">
        <v>776121.24</v>
      </c>
      <c r="Q91" s="4">
        <v>569274.96</v>
      </c>
      <c r="R91" s="4">
        <v>8317.8</v>
      </c>
      <c r="S91" s="4">
        <v>183.36</v>
      </c>
      <c r="T91" s="4">
        <v>2734.68</v>
      </c>
      <c r="U91" s="4">
        <v>89617.32</v>
      </c>
      <c r="V91" s="4">
        <v>117850.08</v>
      </c>
      <c r="W91" s="14">
        <f t="shared" si="8"/>
        <v>1564099.4400000002</v>
      </c>
      <c r="X91" s="4">
        <v>5089521.12</v>
      </c>
      <c r="Y91" s="4">
        <v>779227.92</v>
      </c>
      <c r="Z91" s="4">
        <v>38831.76</v>
      </c>
      <c r="AA91" s="22">
        <f t="shared" si="9"/>
        <v>5907580.8</v>
      </c>
      <c r="AB91" s="4">
        <v>-14572.85</v>
      </c>
      <c r="AC91" s="4">
        <v>-42216.82</v>
      </c>
      <c r="AD91" s="4">
        <v>-257.52</v>
      </c>
      <c r="AE91" s="4">
        <v>27.12</v>
      </c>
      <c r="AF91" s="4">
        <v>59.72</v>
      </c>
      <c r="AG91" s="4">
        <v>-525.81</v>
      </c>
      <c r="AH91" s="4">
        <v>29413.72</v>
      </c>
      <c r="AI91" s="14">
        <f t="shared" si="10"/>
        <v>-28072.439999999988</v>
      </c>
      <c r="AJ91" s="4">
        <v>-268149.67</v>
      </c>
      <c r="AK91" s="4">
        <v>-41054.84</v>
      </c>
      <c r="AL91" s="4">
        <v>-2046</v>
      </c>
      <c r="AM91" s="22">
        <f t="shared" si="11"/>
        <v>-311250.51</v>
      </c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</row>
    <row r="92" spans="1:143" ht="12.75" customHeight="1">
      <c r="A92" s="32" t="s">
        <v>207</v>
      </c>
      <c r="B92" s="33" t="s">
        <v>209</v>
      </c>
      <c r="C92" s="25" t="s">
        <v>69</v>
      </c>
      <c r="D92" s="4">
        <v>2128962.31</v>
      </c>
      <c r="E92" s="4">
        <v>1096559.5</v>
      </c>
      <c r="F92" s="4">
        <v>16035.26</v>
      </c>
      <c r="G92" s="4">
        <v>416.65</v>
      </c>
      <c r="H92" s="4">
        <v>6073.68</v>
      </c>
      <c r="I92" s="4">
        <v>197368.63</v>
      </c>
      <c r="J92" s="4">
        <v>298002.2</v>
      </c>
      <c r="K92" s="14">
        <f t="shared" si="6"/>
        <v>3743418.23</v>
      </c>
      <c r="L92" s="4">
        <v>11097380.28</v>
      </c>
      <c r="M92" s="4">
        <v>1394453.4</v>
      </c>
      <c r="N92" s="4">
        <v>436552.34</v>
      </c>
      <c r="O92" s="22">
        <f t="shared" si="7"/>
        <v>12928386.02</v>
      </c>
      <c r="P92" s="4">
        <v>2224876.32</v>
      </c>
      <c r="Q92" s="4">
        <v>1092175.56</v>
      </c>
      <c r="R92" s="4">
        <v>12931.92</v>
      </c>
      <c r="S92" s="4">
        <v>303.12</v>
      </c>
      <c r="T92" s="4">
        <v>5211.12</v>
      </c>
      <c r="U92" s="4">
        <v>200836.92</v>
      </c>
      <c r="V92" s="4">
        <v>271722.48</v>
      </c>
      <c r="W92" s="14">
        <f t="shared" si="8"/>
        <v>3808057.44</v>
      </c>
      <c r="X92" s="4">
        <v>11714581.92</v>
      </c>
      <c r="Y92" s="4">
        <v>1472008.56</v>
      </c>
      <c r="Z92" s="4">
        <v>460832.52</v>
      </c>
      <c r="AA92" s="22">
        <f t="shared" si="9"/>
        <v>13647423</v>
      </c>
      <c r="AB92" s="4">
        <v>-95914.01</v>
      </c>
      <c r="AC92" s="4">
        <v>4383.94</v>
      </c>
      <c r="AD92" s="4">
        <v>3103.34</v>
      </c>
      <c r="AE92" s="4">
        <v>113.53</v>
      </c>
      <c r="AF92" s="4">
        <v>862.56</v>
      </c>
      <c r="AG92" s="4">
        <v>-3468.29</v>
      </c>
      <c r="AH92" s="4">
        <v>26279.72</v>
      </c>
      <c r="AI92" s="14">
        <f t="shared" si="10"/>
        <v>-64639.20999999999</v>
      </c>
      <c r="AJ92" s="4">
        <v>-617201.64</v>
      </c>
      <c r="AK92" s="4">
        <v>-77555.16</v>
      </c>
      <c r="AL92" s="4">
        <v>-24280.18</v>
      </c>
      <c r="AM92" s="22">
        <f t="shared" si="11"/>
        <v>-719036.9800000001</v>
      </c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</row>
    <row r="93" spans="1:143" ht="12.75" customHeight="1">
      <c r="A93" s="32" t="s">
        <v>175</v>
      </c>
      <c r="B93" s="33" t="s">
        <v>181</v>
      </c>
      <c r="C93" s="25" t="s">
        <v>247</v>
      </c>
      <c r="D93" s="4">
        <v>1811428.37</v>
      </c>
      <c r="E93" s="4">
        <v>2012732.04</v>
      </c>
      <c r="F93" s="4">
        <v>30773.05</v>
      </c>
      <c r="G93" s="4">
        <v>836.43</v>
      </c>
      <c r="H93" s="4">
        <v>11159.4</v>
      </c>
      <c r="I93" s="4">
        <v>252064.35</v>
      </c>
      <c r="J93" s="4">
        <v>276437.37</v>
      </c>
      <c r="K93" s="14">
        <f t="shared" si="6"/>
        <v>4395431.01</v>
      </c>
      <c r="L93" s="4">
        <v>20661309.07</v>
      </c>
      <c r="M93" s="4">
        <v>937647.13</v>
      </c>
      <c r="N93" s="4">
        <v>541834.2</v>
      </c>
      <c r="O93" s="22">
        <f t="shared" si="7"/>
        <v>22140790.4</v>
      </c>
      <c r="P93" s="4">
        <v>1671529.32</v>
      </c>
      <c r="Q93" s="4">
        <v>2110463.76</v>
      </c>
      <c r="R93" s="4">
        <v>28182.48</v>
      </c>
      <c r="S93" s="4">
        <v>635.52</v>
      </c>
      <c r="T93" s="4">
        <v>10286.76</v>
      </c>
      <c r="U93" s="4">
        <v>257484.96</v>
      </c>
      <c r="V93" s="4">
        <v>224252.52</v>
      </c>
      <c r="W93" s="14">
        <f t="shared" si="8"/>
        <v>4302835.319999999</v>
      </c>
      <c r="X93" s="4">
        <v>21810426.48</v>
      </c>
      <c r="Y93" s="4">
        <v>989796.12</v>
      </c>
      <c r="Z93" s="4">
        <v>571969.92</v>
      </c>
      <c r="AA93" s="22">
        <f t="shared" si="9"/>
        <v>23372192.520000003</v>
      </c>
      <c r="AB93" s="4">
        <v>139899.05</v>
      </c>
      <c r="AC93" s="4">
        <v>-97731.72</v>
      </c>
      <c r="AD93" s="4">
        <v>2590.57</v>
      </c>
      <c r="AE93" s="4">
        <v>200.91</v>
      </c>
      <c r="AF93" s="4">
        <v>872.64</v>
      </c>
      <c r="AG93" s="4">
        <v>-5420.61</v>
      </c>
      <c r="AH93" s="4">
        <v>52184.85</v>
      </c>
      <c r="AI93" s="14">
        <f t="shared" si="10"/>
        <v>92595.68999999999</v>
      </c>
      <c r="AJ93" s="4">
        <v>-1149117.41</v>
      </c>
      <c r="AK93" s="4">
        <v>-52148.99</v>
      </c>
      <c r="AL93" s="4">
        <v>-30135.72</v>
      </c>
      <c r="AM93" s="22">
        <f t="shared" si="11"/>
        <v>-1231402.1199999999</v>
      </c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</row>
    <row r="94" spans="1:143" ht="12.75" customHeight="1">
      <c r="A94" s="32" t="s">
        <v>210</v>
      </c>
      <c r="B94" s="33" t="s">
        <v>212</v>
      </c>
      <c r="C94" s="25" t="s">
        <v>80</v>
      </c>
      <c r="D94" s="2">
        <v>927587</v>
      </c>
      <c r="E94" s="2">
        <v>1123885.73</v>
      </c>
      <c r="F94" s="2">
        <v>17789.73</v>
      </c>
      <c r="G94" s="2">
        <v>470.66</v>
      </c>
      <c r="H94" s="2">
        <v>6287.63</v>
      </c>
      <c r="I94" s="2">
        <v>163996.42</v>
      </c>
      <c r="J94" s="2">
        <v>208878.73</v>
      </c>
      <c r="K94" s="14">
        <f t="shared" si="6"/>
        <v>2448895.9</v>
      </c>
      <c r="L94" s="4">
        <v>11896605.55</v>
      </c>
      <c r="M94" s="4">
        <v>1386652.19</v>
      </c>
      <c r="N94" s="4">
        <v>68845.61</v>
      </c>
      <c r="O94" s="22">
        <f t="shared" si="7"/>
        <v>13352103.35</v>
      </c>
      <c r="P94" s="2">
        <v>962478.6</v>
      </c>
      <c r="Q94" s="2">
        <v>1164256.92</v>
      </c>
      <c r="R94" s="2">
        <v>16842.24</v>
      </c>
      <c r="S94" s="2">
        <v>380.64</v>
      </c>
      <c r="T94" s="2">
        <v>6145.32</v>
      </c>
      <c r="U94" s="2">
        <v>147075.96</v>
      </c>
      <c r="V94" s="2">
        <v>183105.36</v>
      </c>
      <c r="W94" s="14">
        <f t="shared" si="8"/>
        <v>2480285.04</v>
      </c>
      <c r="X94" s="4">
        <v>12558257.64</v>
      </c>
      <c r="Y94" s="4">
        <v>1463773.44</v>
      </c>
      <c r="Z94" s="4">
        <v>72674.64</v>
      </c>
      <c r="AA94" s="22">
        <f t="shared" si="9"/>
        <v>14094705.72</v>
      </c>
      <c r="AB94" s="2">
        <v>-34891.6</v>
      </c>
      <c r="AC94" s="2">
        <v>-40371.19</v>
      </c>
      <c r="AD94" s="2">
        <v>947.49</v>
      </c>
      <c r="AE94" s="2">
        <v>90.02</v>
      </c>
      <c r="AF94" s="2">
        <v>142.31</v>
      </c>
      <c r="AG94" s="2">
        <v>16920.46</v>
      </c>
      <c r="AH94" s="2">
        <v>25773.37</v>
      </c>
      <c r="AI94" s="14">
        <f t="shared" si="10"/>
        <v>-31389.140000000003</v>
      </c>
      <c r="AJ94" s="4">
        <v>-661652.09</v>
      </c>
      <c r="AK94" s="4">
        <v>-77121.25</v>
      </c>
      <c r="AL94" s="4">
        <v>-3829.03</v>
      </c>
      <c r="AM94" s="22">
        <f t="shared" si="11"/>
        <v>-742602.37</v>
      </c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</row>
    <row r="95" spans="1:143" ht="12.75" customHeight="1">
      <c r="A95" s="32" t="s">
        <v>85</v>
      </c>
      <c r="B95" s="33" t="s">
        <v>141</v>
      </c>
      <c r="C95" s="25" t="s">
        <v>12</v>
      </c>
      <c r="D95" s="4">
        <v>577485.86</v>
      </c>
      <c r="E95" s="4">
        <v>1464089.51</v>
      </c>
      <c r="F95" s="4">
        <v>23174.74</v>
      </c>
      <c r="G95" s="4">
        <v>613.13</v>
      </c>
      <c r="H95" s="4">
        <v>8190.92</v>
      </c>
      <c r="I95" s="4">
        <v>269773.6</v>
      </c>
      <c r="J95" s="4">
        <v>272106.98</v>
      </c>
      <c r="K95" s="14">
        <f t="shared" si="6"/>
        <v>2615434.7399999998</v>
      </c>
      <c r="L95" s="4">
        <v>13834723.94</v>
      </c>
      <c r="M95" s="2">
        <v>1161225.78</v>
      </c>
      <c r="N95" s="2">
        <v>192623.13</v>
      </c>
      <c r="O95" s="22">
        <f t="shared" si="7"/>
        <v>15188572.85</v>
      </c>
      <c r="P95" s="4">
        <v>539463.96</v>
      </c>
      <c r="Q95" s="4">
        <v>1483461.36</v>
      </c>
      <c r="R95" s="4">
        <v>21459.96</v>
      </c>
      <c r="S95" s="4">
        <v>484.92</v>
      </c>
      <c r="T95" s="4">
        <v>7830.24</v>
      </c>
      <c r="U95" s="4">
        <v>274809</v>
      </c>
      <c r="V95" s="4">
        <v>233307.48</v>
      </c>
      <c r="W95" s="14">
        <f t="shared" si="8"/>
        <v>2560816.92</v>
      </c>
      <c r="X95" s="4">
        <v>14604168.12</v>
      </c>
      <c r="Y95" s="2">
        <v>1225809.48</v>
      </c>
      <c r="Z95" s="2">
        <v>203336.4</v>
      </c>
      <c r="AA95" s="22">
        <f t="shared" si="9"/>
        <v>16033314</v>
      </c>
      <c r="AB95" s="4">
        <v>38021.9</v>
      </c>
      <c r="AC95" s="4">
        <v>-19371.85</v>
      </c>
      <c r="AD95" s="4">
        <v>1714.78</v>
      </c>
      <c r="AE95" s="4">
        <v>128.21</v>
      </c>
      <c r="AF95" s="4">
        <v>360.68</v>
      </c>
      <c r="AG95" s="4">
        <v>-5035.4</v>
      </c>
      <c r="AH95" s="4">
        <v>38799.5</v>
      </c>
      <c r="AI95" s="14">
        <f t="shared" si="10"/>
        <v>54617.82</v>
      </c>
      <c r="AJ95" s="4">
        <v>-769444.18</v>
      </c>
      <c r="AK95" s="2">
        <v>-64583.7</v>
      </c>
      <c r="AL95" s="2">
        <v>-10713.27</v>
      </c>
      <c r="AM95" s="22">
        <f t="shared" si="11"/>
        <v>-844741.15</v>
      </c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</row>
    <row r="96" spans="1:143" ht="12.75" customHeight="1">
      <c r="A96" s="32" t="s">
        <v>210</v>
      </c>
      <c r="B96" s="33" t="s">
        <v>213</v>
      </c>
      <c r="C96" s="25" t="s">
        <v>70</v>
      </c>
      <c r="D96" s="4">
        <v>15872554.58</v>
      </c>
      <c r="E96" s="4">
        <v>11026115.52</v>
      </c>
      <c r="F96" s="4">
        <v>174529.86</v>
      </c>
      <c r="G96" s="4">
        <v>4617.54</v>
      </c>
      <c r="H96" s="4">
        <v>61686.12</v>
      </c>
      <c r="I96" s="4">
        <v>1773993.91</v>
      </c>
      <c r="J96" s="4">
        <v>2049248.35</v>
      </c>
      <c r="K96" s="14">
        <f t="shared" si="6"/>
        <v>30962745.880000003</v>
      </c>
      <c r="L96" s="4">
        <v>258883566.38</v>
      </c>
      <c r="M96" s="4">
        <v>22022455.38</v>
      </c>
      <c r="N96" s="4">
        <v>3719377.64</v>
      </c>
      <c r="O96" s="22">
        <f t="shared" si="7"/>
        <v>284625399.4</v>
      </c>
      <c r="P96" s="4">
        <v>17168124.84</v>
      </c>
      <c r="Q96" s="4">
        <v>11399539.68</v>
      </c>
      <c r="R96" s="4">
        <v>164907.12</v>
      </c>
      <c r="S96" s="4">
        <v>3726.72</v>
      </c>
      <c r="T96" s="4">
        <v>60170.52</v>
      </c>
      <c r="U96" s="4">
        <v>1787816.88</v>
      </c>
      <c r="V96" s="4">
        <v>1792832.28</v>
      </c>
      <c r="W96" s="14">
        <f t="shared" si="8"/>
        <v>32377118.04</v>
      </c>
      <c r="X96" s="4">
        <v>273281861.64</v>
      </c>
      <c r="Y96" s="4">
        <v>23247275.52</v>
      </c>
      <c r="Z96" s="4">
        <v>3926242.08</v>
      </c>
      <c r="AA96" s="22">
        <f t="shared" si="9"/>
        <v>300455379.23999995</v>
      </c>
      <c r="AB96" s="4">
        <v>-1295570.26</v>
      </c>
      <c r="AC96" s="4">
        <v>-373424.16</v>
      </c>
      <c r="AD96" s="4">
        <v>9622.74</v>
      </c>
      <c r="AE96" s="4">
        <v>890.82</v>
      </c>
      <c r="AF96" s="4">
        <v>1515.6</v>
      </c>
      <c r="AG96" s="4">
        <v>-13822.97</v>
      </c>
      <c r="AH96" s="4">
        <v>256416.07</v>
      </c>
      <c r="AI96" s="14">
        <f t="shared" si="10"/>
        <v>-1414372.1599999997</v>
      </c>
      <c r="AJ96" s="4">
        <v>-14398295.26</v>
      </c>
      <c r="AK96" s="4">
        <v>-1224820.14</v>
      </c>
      <c r="AL96" s="4">
        <v>-206864.44</v>
      </c>
      <c r="AM96" s="22">
        <f t="shared" si="11"/>
        <v>-15829979.84</v>
      </c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</row>
    <row r="97" spans="1:143" ht="12.75" customHeight="1">
      <c r="A97" s="32" t="s">
        <v>214</v>
      </c>
      <c r="B97" s="33" t="s">
        <v>215</v>
      </c>
      <c r="C97" s="25" t="s">
        <v>71</v>
      </c>
      <c r="D97" s="4">
        <v>6777502.54</v>
      </c>
      <c r="E97" s="4">
        <v>4483098.02</v>
      </c>
      <c r="F97" s="4">
        <v>67708.2</v>
      </c>
      <c r="G97" s="4">
        <v>2047.91</v>
      </c>
      <c r="H97" s="4">
        <v>24065.16</v>
      </c>
      <c r="I97" s="4">
        <v>632666.98</v>
      </c>
      <c r="J97" s="4">
        <v>1197972.65</v>
      </c>
      <c r="K97" s="14">
        <f t="shared" si="6"/>
        <v>13185061.459999999</v>
      </c>
      <c r="L97" s="2">
        <v>55504007.54</v>
      </c>
      <c r="M97" s="4">
        <v>5817790.52</v>
      </c>
      <c r="N97" s="4">
        <v>1391735.12</v>
      </c>
      <c r="O97" s="22">
        <f t="shared" si="7"/>
        <v>62713533.18</v>
      </c>
      <c r="P97" s="4">
        <v>6653754</v>
      </c>
      <c r="Q97" s="4">
        <v>4725087.6</v>
      </c>
      <c r="R97" s="4">
        <v>69791.28</v>
      </c>
      <c r="S97" s="4">
        <v>1721.4</v>
      </c>
      <c r="T97" s="4">
        <v>24453.48</v>
      </c>
      <c r="U97" s="4">
        <v>626786.64</v>
      </c>
      <c r="V97" s="4">
        <v>1239509.88</v>
      </c>
      <c r="W97" s="14">
        <f t="shared" si="8"/>
        <v>13341104.280000001</v>
      </c>
      <c r="X97" s="2">
        <v>58590967.08</v>
      </c>
      <c r="Y97" s="4">
        <v>6141357.84</v>
      </c>
      <c r="Z97" s="4">
        <v>1469140.68</v>
      </c>
      <c r="AA97" s="22">
        <f t="shared" si="9"/>
        <v>66201465.6</v>
      </c>
      <c r="AB97" s="4">
        <v>123748.54</v>
      </c>
      <c r="AC97" s="4">
        <v>-241989.58</v>
      </c>
      <c r="AD97" s="4">
        <v>-2083.08</v>
      </c>
      <c r="AE97" s="4">
        <v>326.51</v>
      </c>
      <c r="AF97" s="4">
        <v>-388.32</v>
      </c>
      <c r="AG97" s="4">
        <v>5880.34</v>
      </c>
      <c r="AH97" s="4">
        <v>-41537.23</v>
      </c>
      <c r="AI97" s="14">
        <f t="shared" si="10"/>
        <v>-156042.82</v>
      </c>
      <c r="AJ97" s="2">
        <v>-3086959.54</v>
      </c>
      <c r="AK97" s="4">
        <v>-323567.32</v>
      </c>
      <c r="AL97" s="4">
        <v>-77405.56</v>
      </c>
      <c r="AM97" s="22">
        <f t="shared" si="11"/>
        <v>-3487932.42</v>
      </c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</row>
    <row r="98" spans="1:143" ht="12.75" customHeight="1">
      <c r="A98" s="32" t="s">
        <v>182</v>
      </c>
      <c r="B98" s="33" t="s">
        <v>185</v>
      </c>
      <c r="C98" s="25" t="s">
        <v>186</v>
      </c>
      <c r="D98" s="2">
        <v>670485.29</v>
      </c>
      <c r="E98" s="2">
        <v>988024.22</v>
      </c>
      <c r="F98" s="2">
        <v>15661.23</v>
      </c>
      <c r="G98" s="2">
        <v>393.46</v>
      </c>
      <c r="H98" s="2">
        <v>5840.01</v>
      </c>
      <c r="I98" s="2">
        <v>113439.97</v>
      </c>
      <c r="J98" s="2">
        <v>187445.1</v>
      </c>
      <c r="K98" s="14">
        <f t="shared" si="6"/>
        <v>1981289.28</v>
      </c>
      <c r="L98" s="4">
        <v>12886564.64</v>
      </c>
      <c r="M98" s="4">
        <v>196345.05</v>
      </c>
      <c r="N98" s="4">
        <v>306181.01</v>
      </c>
      <c r="O98" s="22">
        <f t="shared" si="7"/>
        <v>13389090.700000001</v>
      </c>
      <c r="P98" s="2">
        <v>660080.76</v>
      </c>
      <c r="Q98" s="2">
        <v>1043669.64</v>
      </c>
      <c r="R98" s="2">
        <v>14616.84</v>
      </c>
      <c r="S98" s="2">
        <v>332.52</v>
      </c>
      <c r="T98" s="2">
        <v>5843.52</v>
      </c>
      <c r="U98" s="2">
        <v>129717.24</v>
      </c>
      <c r="V98" s="2">
        <v>170162.64</v>
      </c>
      <c r="W98" s="14">
        <f t="shared" si="8"/>
        <v>2024423.1600000001</v>
      </c>
      <c r="X98" s="4">
        <v>13499649.84</v>
      </c>
      <c r="Y98" s="4">
        <v>207265.2</v>
      </c>
      <c r="Z98" s="4">
        <v>323210.16</v>
      </c>
      <c r="AA98" s="22">
        <f t="shared" si="9"/>
        <v>14030125.2</v>
      </c>
      <c r="AB98" s="2">
        <v>10404.53</v>
      </c>
      <c r="AC98" s="2">
        <v>-55645.42</v>
      </c>
      <c r="AD98" s="2">
        <v>1044.39</v>
      </c>
      <c r="AE98" s="2">
        <v>60.94</v>
      </c>
      <c r="AF98" s="2">
        <v>-3.51</v>
      </c>
      <c r="AG98" s="2">
        <v>-16277.27</v>
      </c>
      <c r="AH98" s="2">
        <v>17282.46</v>
      </c>
      <c r="AI98" s="14">
        <f t="shared" si="10"/>
        <v>-43133.88</v>
      </c>
      <c r="AJ98" s="4">
        <v>-613085.2</v>
      </c>
      <c r="AK98" s="4">
        <v>-10920.15</v>
      </c>
      <c r="AL98" s="4">
        <v>-17029.15</v>
      </c>
      <c r="AM98" s="22">
        <f t="shared" si="11"/>
        <v>-641034.5</v>
      </c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</row>
    <row r="99" spans="1:143" ht="12.75" customHeight="1">
      <c r="A99" s="32" t="s">
        <v>192</v>
      </c>
      <c r="B99" s="33" t="s">
        <v>138</v>
      </c>
      <c r="C99" s="25" t="s">
        <v>58</v>
      </c>
      <c r="D99" s="4">
        <v>5351612.5</v>
      </c>
      <c r="E99" s="4">
        <v>4113248.12</v>
      </c>
      <c r="F99" s="4">
        <v>61791.79</v>
      </c>
      <c r="G99" s="4">
        <v>2103.09</v>
      </c>
      <c r="H99" s="4">
        <v>20813.84</v>
      </c>
      <c r="I99" s="4">
        <v>570812.33</v>
      </c>
      <c r="J99" s="4">
        <v>974398.99</v>
      </c>
      <c r="K99" s="14">
        <f t="shared" si="6"/>
        <v>11094780.66</v>
      </c>
      <c r="L99" s="4">
        <v>53006241.52</v>
      </c>
      <c r="M99" s="4">
        <v>5604679.52</v>
      </c>
      <c r="N99" s="4">
        <v>860939.21</v>
      </c>
      <c r="O99" s="22">
        <f t="shared" si="7"/>
        <v>59471860.25000001</v>
      </c>
      <c r="P99" s="4">
        <v>5203006.2</v>
      </c>
      <c r="Q99" s="4">
        <v>4332737.04</v>
      </c>
      <c r="R99" s="4">
        <v>59818.44</v>
      </c>
      <c r="S99" s="4">
        <v>1518.12</v>
      </c>
      <c r="T99" s="4">
        <v>19802.4</v>
      </c>
      <c r="U99" s="4">
        <v>536020.44</v>
      </c>
      <c r="V99" s="4">
        <v>827166</v>
      </c>
      <c r="W99" s="14">
        <f t="shared" si="8"/>
        <v>10980068.639999999</v>
      </c>
      <c r="X99" s="4">
        <v>55954283.04</v>
      </c>
      <c r="Y99" s="4">
        <v>5916394.32</v>
      </c>
      <c r="Z99" s="4">
        <v>908823</v>
      </c>
      <c r="AA99" s="22">
        <f t="shared" si="9"/>
        <v>62779500.36</v>
      </c>
      <c r="AB99" s="4">
        <v>148606.3</v>
      </c>
      <c r="AC99" s="4">
        <v>-219488.92</v>
      </c>
      <c r="AD99" s="4">
        <v>1973.35</v>
      </c>
      <c r="AE99" s="4">
        <v>584.97</v>
      </c>
      <c r="AF99" s="4">
        <v>1011.44</v>
      </c>
      <c r="AG99" s="4">
        <v>34791.89</v>
      </c>
      <c r="AH99" s="4">
        <v>147232.99</v>
      </c>
      <c r="AI99" s="14">
        <f t="shared" si="10"/>
        <v>114712.01999999997</v>
      </c>
      <c r="AJ99" s="4">
        <v>-2948041.52</v>
      </c>
      <c r="AK99" s="4">
        <v>-311714.8</v>
      </c>
      <c r="AL99" s="4">
        <v>-47883.79</v>
      </c>
      <c r="AM99" s="22">
        <f t="shared" si="11"/>
        <v>-3307640.11</v>
      </c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</row>
    <row r="100" spans="1:143" ht="12.75" customHeight="1">
      <c r="A100" s="32" t="s">
        <v>216</v>
      </c>
      <c r="B100" s="33" t="s">
        <v>217</v>
      </c>
      <c r="C100" s="25" t="s">
        <v>72</v>
      </c>
      <c r="D100" s="4">
        <v>1128724.81</v>
      </c>
      <c r="E100" s="4">
        <v>940669.79</v>
      </c>
      <c r="F100" s="4">
        <v>14206.93</v>
      </c>
      <c r="G100" s="4">
        <v>429.71</v>
      </c>
      <c r="H100" s="4">
        <v>5049.49</v>
      </c>
      <c r="I100" s="4">
        <v>150156</v>
      </c>
      <c r="J100" s="4">
        <v>251365.61</v>
      </c>
      <c r="K100" s="14">
        <f t="shared" si="6"/>
        <v>2490602.34</v>
      </c>
      <c r="L100" s="4">
        <v>10503401.93</v>
      </c>
      <c r="M100" s="4">
        <v>1369075.36</v>
      </c>
      <c r="N100" s="4">
        <v>68087.6</v>
      </c>
      <c r="O100" s="22">
        <f t="shared" si="7"/>
        <v>11940564.889999999</v>
      </c>
      <c r="P100" s="4">
        <v>1145284.2</v>
      </c>
      <c r="Q100" s="4">
        <v>991461.24</v>
      </c>
      <c r="R100" s="4">
        <v>14644.32</v>
      </c>
      <c r="S100" s="4">
        <v>361.2</v>
      </c>
      <c r="T100" s="4">
        <v>5131.08</v>
      </c>
      <c r="U100" s="4">
        <v>143116.32</v>
      </c>
      <c r="V100" s="4">
        <v>260085.36</v>
      </c>
      <c r="W100" s="14">
        <f t="shared" si="8"/>
        <v>2560083.7199999997</v>
      </c>
      <c r="X100" s="4">
        <v>11087568.36</v>
      </c>
      <c r="Y100" s="4">
        <v>1445219.04</v>
      </c>
      <c r="Z100" s="4">
        <v>71874.48</v>
      </c>
      <c r="AA100" s="22">
        <f t="shared" si="9"/>
        <v>12604661.879999999</v>
      </c>
      <c r="AB100" s="4">
        <v>-16559.39</v>
      </c>
      <c r="AC100" s="4">
        <v>-50791.45</v>
      </c>
      <c r="AD100" s="4">
        <v>-437.39</v>
      </c>
      <c r="AE100" s="4">
        <v>68.51</v>
      </c>
      <c r="AF100" s="4">
        <v>-81.59</v>
      </c>
      <c r="AG100" s="4">
        <v>7039.68</v>
      </c>
      <c r="AH100" s="4">
        <v>-8719.75</v>
      </c>
      <c r="AI100" s="14">
        <f t="shared" si="10"/>
        <v>-69481.38</v>
      </c>
      <c r="AJ100" s="4">
        <v>-584166.43</v>
      </c>
      <c r="AK100" s="4">
        <v>-76143.68</v>
      </c>
      <c r="AL100" s="4">
        <v>-3786.88</v>
      </c>
      <c r="AM100" s="22">
        <f t="shared" si="11"/>
        <v>-664096.9900000001</v>
      </c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</row>
    <row r="101" spans="1:143" ht="12.75" customHeight="1">
      <c r="A101" s="32" t="s">
        <v>218</v>
      </c>
      <c r="B101" s="33" t="s">
        <v>219</v>
      </c>
      <c r="C101" s="25" t="s">
        <v>73</v>
      </c>
      <c r="D101" s="4">
        <v>14779141.36</v>
      </c>
      <c r="E101" s="4">
        <v>9995710.88</v>
      </c>
      <c r="F101" s="4">
        <v>152864.04</v>
      </c>
      <c r="G101" s="4">
        <v>3991.77</v>
      </c>
      <c r="H101" s="4">
        <v>52996.13</v>
      </c>
      <c r="I101" s="4">
        <v>1418165.2</v>
      </c>
      <c r="J101" s="4">
        <v>2792872.81</v>
      </c>
      <c r="K101" s="14">
        <f t="shared" si="6"/>
        <v>29195742.189999998</v>
      </c>
      <c r="L101" s="4">
        <v>198783694.77</v>
      </c>
      <c r="M101" s="4">
        <v>15825733.16</v>
      </c>
      <c r="N101" s="4">
        <v>788480.52</v>
      </c>
      <c r="O101" s="22">
        <f t="shared" si="7"/>
        <v>215397908.45000002</v>
      </c>
      <c r="P101" s="4">
        <v>14812439.28</v>
      </c>
      <c r="Q101" s="4">
        <v>10794702.36</v>
      </c>
      <c r="R101" s="4">
        <v>157724.64</v>
      </c>
      <c r="S101" s="4">
        <v>3476.28</v>
      </c>
      <c r="T101" s="4">
        <v>51856.08</v>
      </c>
      <c r="U101" s="4">
        <v>1394167.56</v>
      </c>
      <c r="V101" s="4">
        <v>2234694.96</v>
      </c>
      <c r="W101" s="14">
        <f t="shared" si="8"/>
        <v>29449061.16</v>
      </c>
      <c r="X101" s="4">
        <v>209839422.84</v>
      </c>
      <c r="Y101" s="4">
        <v>16705911</v>
      </c>
      <c r="Z101" s="4">
        <v>832334.28</v>
      </c>
      <c r="AA101" s="22">
        <f t="shared" si="9"/>
        <v>227377668.12</v>
      </c>
      <c r="AB101" s="4">
        <v>-33297.92</v>
      </c>
      <c r="AC101" s="4">
        <v>-798991.48</v>
      </c>
      <c r="AD101" s="4">
        <v>-4860.6</v>
      </c>
      <c r="AE101" s="4">
        <v>515.49</v>
      </c>
      <c r="AF101" s="4">
        <v>1140.05</v>
      </c>
      <c r="AG101" s="4">
        <v>23997.64</v>
      </c>
      <c r="AH101" s="4">
        <v>558177.85</v>
      </c>
      <c r="AI101" s="14">
        <f t="shared" si="10"/>
        <v>-253318.96999999997</v>
      </c>
      <c r="AJ101" s="4">
        <v>-11055728.07</v>
      </c>
      <c r="AK101" s="4">
        <v>-880177.84</v>
      </c>
      <c r="AL101" s="4">
        <v>-43853.76</v>
      </c>
      <c r="AM101" s="22">
        <f t="shared" si="11"/>
        <v>-11979759.67</v>
      </c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</row>
    <row r="102" spans="6:39" ht="12.75">
      <c r="F102" s="5"/>
      <c r="G102" s="5"/>
      <c r="H102" s="5"/>
      <c r="I102" s="5"/>
      <c r="J102" s="15"/>
      <c r="K102" s="3"/>
      <c r="L102" s="3"/>
      <c r="M102" s="3"/>
      <c r="N102" s="3"/>
      <c r="O102" s="3"/>
      <c r="R102" s="5"/>
      <c r="S102" s="5"/>
      <c r="T102" s="5"/>
      <c r="U102" s="5"/>
      <c r="V102" s="15"/>
      <c r="W102" s="3"/>
      <c r="X102" s="3"/>
      <c r="Y102" s="3"/>
      <c r="Z102" s="3"/>
      <c r="AA102" s="3"/>
      <c r="AD102" s="5"/>
      <c r="AE102" s="5"/>
      <c r="AF102" s="5"/>
      <c r="AG102" s="5"/>
      <c r="AH102" s="15"/>
      <c r="AI102" s="3"/>
      <c r="AJ102" s="3"/>
      <c r="AK102" s="3"/>
      <c r="AL102" s="3"/>
      <c r="AM102" s="3"/>
    </row>
    <row r="103" spans="5:39" ht="12.75">
      <c r="E103" s="5"/>
      <c r="F103" s="5"/>
      <c r="G103" s="5"/>
      <c r="H103" s="5"/>
      <c r="I103" s="5"/>
      <c r="K103" s="5"/>
      <c r="L103" s="5"/>
      <c r="M103" s="5"/>
      <c r="N103" s="5"/>
      <c r="O103" s="5"/>
      <c r="Q103" s="5"/>
      <c r="R103" s="5"/>
      <c r="S103" s="5"/>
      <c r="T103" s="5"/>
      <c r="U103" s="5"/>
      <c r="W103" s="5"/>
      <c r="X103" s="5"/>
      <c r="Y103" s="5"/>
      <c r="Z103" s="5"/>
      <c r="AA103" s="5"/>
      <c r="AC103" s="5"/>
      <c r="AD103" s="5"/>
      <c r="AE103" s="5"/>
      <c r="AF103" s="5"/>
      <c r="AG103" s="5"/>
      <c r="AI103" s="5"/>
      <c r="AJ103" s="5"/>
      <c r="AK103" s="5"/>
      <c r="AL103" s="5"/>
      <c r="AM103" s="5"/>
    </row>
    <row r="104" spans="6:39" ht="12.75">
      <c r="F104" s="5"/>
      <c r="G104" s="5"/>
      <c r="H104" s="5"/>
      <c r="I104" s="5"/>
      <c r="J104" s="15"/>
      <c r="K104" s="3"/>
      <c r="L104" s="3"/>
      <c r="M104" s="3"/>
      <c r="N104" s="3"/>
      <c r="O104" s="3"/>
      <c r="R104" s="5"/>
      <c r="S104" s="5"/>
      <c r="T104" s="5"/>
      <c r="U104" s="5"/>
      <c r="V104" s="15"/>
      <c r="W104" s="3"/>
      <c r="X104" s="3"/>
      <c r="Y104" s="3"/>
      <c r="Z104" s="3"/>
      <c r="AA104" s="3"/>
      <c r="AD104" s="5"/>
      <c r="AE104" s="5"/>
      <c r="AF104" s="5"/>
      <c r="AG104" s="5"/>
      <c r="AH104" s="15"/>
      <c r="AI104" s="3"/>
      <c r="AJ104" s="3"/>
      <c r="AK104" s="3"/>
      <c r="AL104" s="3"/>
      <c r="AM104" s="3"/>
    </row>
    <row r="105" spans="5:39" ht="12.75">
      <c r="E105" s="5"/>
      <c r="F105" s="5"/>
      <c r="G105" s="5"/>
      <c r="H105" s="5"/>
      <c r="I105" s="5"/>
      <c r="K105" s="5"/>
      <c r="L105" s="5"/>
      <c r="M105" s="5"/>
      <c r="N105" s="5"/>
      <c r="O105" s="5"/>
      <c r="Q105" s="5"/>
      <c r="R105" s="5"/>
      <c r="S105" s="5"/>
      <c r="T105" s="5"/>
      <c r="U105" s="5"/>
      <c r="W105" s="5"/>
      <c r="X105" s="5"/>
      <c r="Y105" s="5"/>
      <c r="Z105" s="5"/>
      <c r="AA105" s="5"/>
      <c r="AC105" s="5"/>
      <c r="AD105" s="5"/>
      <c r="AE105" s="5"/>
      <c r="AF105" s="5"/>
      <c r="AG105" s="5"/>
      <c r="AI105" s="5"/>
      <c r="AJ105" s="5"/>
      <c r="AK105" s="5"/>
      <c r="AL105" s="5"/>
      <c r="AM105" s="5"/>
    </row>
    <row r="106" spans="6:39" ht="12.75">
      <c r="F106" s="5"/>
      <c r="G106" s="5"/>
      <c r="H106" s="5"/>
      <c r="I106" s="5"/>
      <c r="J106" s="15"/>
      <c r="K106" s="3"/>
      <c r="L106" s="3"/>
      <c r="M106" s="3"/>
      <c r="N106" s="3"/>
      <c r="O106" s="3"/>
      <c r="R106" s="5"/>
      <c r="S106" s="5"/>
      <c r="T106" s="5"/>
      <c r="U106" s="5"/>
      <c r="V106" s="15"/>
      <c r="W106" s="3"/>
      <c r="X106" s="3"/>
      <c r="Y106" s="3"/>
      <c r="Z106" s="3"/>
      <c r="AA106" s="3"/>
      <c r="AD106" s="5"/>
      <c r="AE106" s="5"/>
      <c r="AF106" s="5"/>
      <c r="AG106" s="5"/>
      <c r="AH106" s="15"/>
      <c r="AI106" s="3"/>
      <c r="AJ106" s="3"/>
      <c r="AK106" s="3"/>
      <c r="AL106" s="3"/>
      <c r="AM106" s="3"/>
    </row>
    <row r="107" spans="5:39" ht="12.75">
      <c r="E107" s="5"/>
      <c r="F107" s="5"/>
      <c r="G107" s="5"/>
      <c r="H107" s="5"/>
      <c r="I107" s="5"/>
      <c r="K107" s="5"/>
      <c r="L107" s="5"/>
      <c r="M107" s="5"/>
      <c r="N107" s="5"/>
      <c r="O107" s="5"/>
      <c r="Q107" s="5"/>
      <c r="R107" s="5"/>
      <c r="S107" s="5"/>
      <c r="T107" s="5"/>
      <c r="U107" s="5"/>
      <c r="W107" s="5"/>
      <c r="X107" s="5"/>
      <c r="Y107" s="5"/>
      <c r="Z107" s="5"/>
      <c r="AA107" s="5"/>
      <c r="AC107" s="5"/>
      <c r="AD107" s="5"/>
      <c r="AE107" s="5"/>
      <c r="AF107" s="5"/>
      <c r="AG107" s="5"/>
      <c r="AI107" s="5"/>
      <c r="AJ107" s="5"/>
      <c r="AK107" s="5"/>
      <c r="AL107" s="5"/>
      <c r="AM107" s="5"/>
    </row>
    <row r="108" spans="6:39" ht="12.75">
      <c r="F108" s="5"/>
      <c r="G108" s="5"/>
      <c r="H108" s="5"/>
      <c r="I108" s="5"/>
      <c r="J108" s="15"/>
      <c r="K108" s="3"/>
      <c r="L108" s="3"/>
      <c r="M108" s="3"/>
      <c r="N108" s="3"/>
      <c r="O108" s="3"/>
      <c r="R108" s="5"/>
      <c r="S108" s="5"/>
      <c r="T108" s="5"/>
      <c r="U108" s="5"/>
      <c r="V108" s="15"/>
      <c r="W108" s="3"/>
      <c r="X108" s="3"/>
      <c r="Y108" s="3"/>
      <c r="Z108" s="3"/>
      <c r="AA108" s="3"/>
      <c r="AD108" s="5"/>
      <c r="AE108" s="5"/>
      <c r="AF108" s="5"/>
      <c r="AG108" s="5"/>
      <c r="AH108" s="15"/>
      <c r="AI108" s="3"/>
      <c r="AJ108" s="3"/>
      <c r="AK108" s="3"/>
      <c r="AL108" s="3"/>
      <c r="AM108" s="3"/>
    </row>
    <row r="109" spans="6:39" ht="12.75">
      <c r="F109" s="5"/>
      <c r="G109" s="5"/>
      <c r="H109" s="5"/>
      <c r="I109" s="5"/>
      <c r="J109" s="15"/>
      <c r="K109" s="3"/>
      <c r="L109" s="3"/>
      <c r="M109" s="3"/>
      <c r="N109" s="3"/>
      <c r="O109" s="3"/>
      <c r="R109" s="5"/>
      <c r="S109" s="5"/>
      <c r="T109" s="5"/>
      <c r="U109" s="5"/>
      <c r="V109" s="15"/>
      <c r="W109" s="3"/>
      <c r="X109" s="3"/>
      <c r="Y109" s="3"/>
      <c r="Z109" s="3"/>
      <c r="AA109" s="3"/>
      <c r="AD109" s="5"/>
      <c r="AE109" s="5"/>
      <c r="AF109" s="5"/>
      <c r="AG109" s="5"/>
      <c r="AH109" s="15"/>
      <c r="AI109" s="3"/>
      <c r="AJ109" s="3"/>
      <c r="AK109" s="3"/>
      <c r="AL109" s="3"/>
      <c r="AM109" s="3"/>
    </row>
    <row r="110" spans="6:39" ht="12.75">
      <c r="F110" s="5"/>
      <c r="G110" s="5"/>
      <c r="H110" s="5"/>
      <c r="I110" s="5"/>
      <c r="J110" s="15"/>
      <c r="K110" s="3"/>
      <c r="L110" s="3"/>
      <c r="M110" s="3"/>
      <c r="N110" s="3"/>
      <c r="O110" s="3"/>
      <c r="R110" s="5"/>
      <c r="S110" s="5"/>
      <c r="T110" s="5"/>
      <c r="U110" s="5"/>
      <c r="V110" s="15"/>
      <c r="W110" s="3"/>
      <c r="X110" s="3"/>
      <c r="Y110" s="3"/>
      <c r="Z110" s="3"/>
      <c r="AA110" s="3"/>
      <c r="AD110" s="5"/>
      <c r="AE110" s="5"/>
      <c r="AF110" s="5"/>
      <c r="AG110" s="5"/>
      <c r="AH110" s="15"/>
      <c r="AI110" s="3"/>
      <c r="AJ110" s="3"/>
      <c r="AK110" s="3"/>
      <c r="AL110" s="3"/>
      <c r="AM110" s="3"/>
    </row>
    <row r="111" spans="6:39" ht="12.75">
      <c r="F111" s="5"/>
      <c r="G111" s="5"/>
      <c r="H111" s="5"/>
      <c r="I111" s="5"/>
      <c r="J111" s="15"/>
      <c r="K111" s="3"/>
      <c r="L111" s="3"/>
      <c r="M111" s="3"/>
      <c r="N111" s="3"/>
      <c r="O111" s="3"/>
      <c r="R111" s="5"/>
      <c r="S111" s="5"/>
      <c r="T111" s="5"/>
      <c r="U111" s="5"/>
      <c r="V111" s="15"/>
      <c r="W111" s="3"/>
      <c r="X111" s="3"/>
      <c r="Y111" s="3"/>
      <c r="Z111" s="3"/>
      <c r="AA111" s="3"/>
      <c r="AD111" s="5"/>
      <c r="AE111" s="5"/>
      <c r="AF111" s="5"/>
      <c r="AG111" s="5"/>
      <c r="AH111" s="15"/>
      <c r="AI111" s="3"/>
      <c r="AJ111" s="3"/>
      <c r="AK111" s="3"/>
      <c r="AL111" s="3"/>
      <c r="AM111" s="3"/>
    </row>
    <row r="112" spans="6:39" ht="12.75">
      <c r="F112" s="5"/>
      <c r="G112" s="5"/>
      <c r="H112" s="5"/>
      <c r="I112" s="5"/>
      <c r="J112" s="15"/>
      <c r="K112" s="3"/>
      <c r="L112" s="3"/>
      <c r="M112" s="3"/>
      <c r="N112" s="3"/>
      <c r="O112" s="3"/>
      <c r="R112" s="5"/>
      <c r="S112" s="5"/>
      <c r="T112" s="5"/>
      <c r="U112" s="5"/>
      <c r="V112" s="15"/>
      <c r="W112" s="3"/>
      <c r="X112" s="3"/>
      <c r="Y112" s="3"/>
      <c r="Z112" s="3"/>
      <c r="AA112" s="3"/>
      <c r="AD112" s="5"/>
      <c r="AE112" s="5"/>
      <c r="AF112" s="5"/>
      <c r="AG112" s="5"/>
      <c r="AH112" s="15"/>
      <c r="AI112" s="3"/>
      <c r="AJ112" s="3"/>
      <c r="AK112" s="3"/>
      <c r="AL112" s="3"/>
      <c r="AM112" s="3"/>
    </row>
    <row r="113" spans="6:39" ht="12.75">
      <c r="F113" s="5"/>
      <c r="G113" s="5"/>
      <c r="H113" s="5"/>
      <c r="I113" s="5"/>
      <c r="J113" s="15"/>
      <c r="K113" s="3"/>
      <c r="L113" s="3"/>
      <c r="M113" s="3"/>
      <c r="N113" s="3"/>
      <c r="O113" s="3"/>
      <c r="R113" s="5"/>
      <c r="S113" s="5"/>
      <c r="T113" s="5"/>
      <c r="U113" s="5"/>
      <c r="V113" s="15"/>
      <c r="W113" s="3"/>
      <c r="X113" s="3"/>
      <c r="Y113" s="3"/>
      <c r="Z113" s="3"/>
      <c r="AA113" s="3"/>
      <c r="AD113" s="5"/>
      <c r="AE113" s="5"/>
      <c r="AF113" s="5"/>
      <c r="AG113" s="5"/>
      <c r="AH113" s="15"/>
      <c r="AI113" s="3"/>
      <c r="AJ113" s="3"/>
      <c r="AK113" s="3"/>
      <c r="AL113" s="3"/>
      <c r="AM113" s="3"/>
    </row>
    <row r="114" spans="6:39" ht="12.75">
      <c r="F114" s="5"/>
      <c r="G114" s="5"/>
      <c r="H114" s="5"/>
      <c r="I114" s="5"/>
      <c r="J114" s="15"/>
      <c r="K114" s="3"/>
      <c r="L114" s="3"/>
      <c r="M114" s="3"/>
      <c r="N114" s="3"/>
      <c r="O114" s="3"/>
      <c r="R114" s="5"/>
      <c r="S114" s="5"/>
      <c r="T114" s="5"/>
      <c r="U114" s="5"/>
      <c r="V114" s="15"/>
      <c r="W114" s="3"/>
      <c r="X114" s="3"/>
      <c r="Y114" s="3"/>
      <c r="Z114" s="3"/>
      <c r="AA114" s="3"/>
      <c r="AD114" s="5"/>
      <c r="AE114" s="5"/>
      <c r="AF114" s="5"/>
      <c r="AG114" s="5"/>
      <c r="AH114" s="15"/>
      <c r="AI114" s="3"/>
      <c r="AJ114" s="3"/>
      <c r="AK114" s="3"/>
      <c r="AL114" s="3"/>
      <c r="AM114" s="3"/>
    </row>
    <row r="115" spans="6:39" ht="12.75">
      <c r="F115" s="5"/>
      <c r="G115" s="5"/>
      <c r="H115" s="5"/>
      <c r="I115" s="5"/>
      <c r="J115" s="15"/>
      <c r="K115" s="3"/>
      <c r="L115" s="3"/>
      <c r="M115" s="3"/>
      <c r="N115" s="3"/>
      <c r="O115" s="3"/>
      <c r="R115" s="5"/>
      <c r="S115" s="5"/>
      <c r="T115" s="5"/>
      <c r="U115" s="5"/>
      <c r="V115" s="15"/>
      <c r="W115" s="3"/>
      <c r="X115" s="3"/>
      <c r="Y115" s="3"/>
      <c r="Z115" s="3"/>
      <c r="AA115" s="3"/>
      <c r="AD115" s="5"/>
      <c r="AE115" s="5"/>
      <c r="AF115" s="5"/>
      <c r="AG115" s="5"/>
      <c r="AH115" s="15"/>
      <c r="AI115" s="3"/>
      <c r="AJ115" s="3"/>
      <c r="AK115" s="3"/>
      <c r="AL115" s="3"/>
      <c r="AM115" s="3"/>
    </row>
    <row r="116" spans="6:39" ht="12.75">
      <c r="F116" s="5"/>
      <c r="G116" s="5"/>
      <c r="H116" s="5"/>
      <c r="I116" s="5"/>
      <c r="J116" s="15"/>
      <c r="K116" s="3"/>
      <c r="L116" s="3"/>
      <c r="M116" s="3"/>
      <c r="N116" s="3"/>
      <c r="O116" s="3"/>
      <c r="R116" s="5"/>
      <c r="S116" s="5"/>
      <c r="T116" s="5"/>
      <c r="U116" s="5"/>
      <c r="V116" s="15"/>
      <c r="W116" s="3"/>
      <c r="X116" s="3"/>
      <c r="Y116" s="3"/>
      <c r="Z116" s="3"/>
      <c r="AA116" s="3"/>
      <c r="AD116" s="5"/>
      <c r="AE116" s="5"/>
      <c r="AF116" s="5"/>
      <c r="AG116" s="5"/>
      <c r="AH116" s="15"/>
      <c r="AI116" s="3"/>
      <c r="AJ116" s="3"/>
      <c r="AK116" s="3"/>
      <c r="AL116" s="3"/>
      <c r="AM116" s="3"/>
    </row>
    <row r="117" spans="6:39" ht="12.75">
      <c r="F117" s="5"/>
      <c r="G117" s="5"/>
      <c r="H117" s="5"/>
      <c r="I117" s="5"/>
      <c r="J117" s="15"/>
      <c r="K117" s="3"/>
      <c r="L117" s="3"/>
      <c r="M117" s="3"/>
      <c r="N117" s="3"/>
      <c r="O117" s="3"/>
      <c r="R117" s="5"/>
      <c r="S117" s="5"/>
      <c r="T117" s="5"/>
      <c r="U117" s="5"/>
      <c r="V117" s="15"/>
      <c r="W117" s="3"/>
      <c r="X117" s="3"/>
      <c r="Y117" s="3"/>
      <c r="Z117" s="3"/>
      <c r="AA117" s="3"/>
      <c r="AD117" s="5"/>
      <c r="AE117" s="5"/>
      <c r="AF117" s="5"/>
      <c r="AG117" s="5"/>
      <c r="AH117" s="15"/>
      <c r="AI117" s="3"/>
      <c r="AJ117" s="3"/>
      <c r="AK117" s="3"/>
      <c r="AL117" s="3"/>
      <c r="AM117" s="3"/>
    </row>
    <row r="118" spans="6:39" ht="12.75">
      <c r="F118" s="5"/>
      <c r="G118" s="5"/>
      <c r="H118" s="5"/>
      <c r="I118" s="5"/>
      <c r="J118" s="15"/>
      <c r="K118" s="3"/>
      <c r="L118" s="3"/>
      <c r="M118" s="3"/>
      <c r="N118" s="3"/>
      <c r="O118" s="3"/>
      <c r="R118" s="5"/>
      <c r="S118" s="5"/>
      <c r="T118" s="5"/>
      <c r="U118" s="5"/>
      <c r="V118" s="15"/>
      <c r="W118" s="3"/>
      <c r="X118" s="3"/>
      <c r="Y118" s="3"/>
      <c r="Z118" s="3"/>
      <c r="AA118" s="3"/>
      <c r="AD118" s="5"/>
      <c r="AE118" s="5"/>
      <c r="AF118" s="5"/>
      <c r="AG118" s="5"/>
      <c r="AH118" s="15"/>
      <c r="AI118" s="3"/>
      <c r="AJ118" s="3"/>
      <c r="AK118" s="3"/>
      <c r="AL118" s="3"/>
      <c r="AM118" s="3"/>
    </row>
    <row r="119" spans="6:39" ht="12.75">
      <c r="F119" s="5"/>
      <c r="G119" s="5"/>
      <c r="H119" s="5"/>
      <c r="I119" s="5"/>
      <c r="J119" s="15"/>
      <c r="K119" s="3"/>
      <c r="L119" s="3"/>
      <c r="M119" s="3"/>
      <c r="N119" s="3"/>
      <c r="O119" s="3"/>
      <c r="R119" s="5"/>
      <c r="S119" s="5"/>
      <c r="T119" s="5"/>
      <c r="U119" s="5"/>
      <c r="V119" s="15"/>
      <c r="W119" s="3"/>
      <c r="X119" s="3"/>
      <c r="Y119" s="3"/>
      <c r="Z119" s="3"/>
      <c r="AA119" s="3"/>
      <c r="AD119" s="5"/>
      <c r="AE119" s="5"/>
      <c r="AF119" s="5"/>
      <c r="AG119" s="5"/>
      <c r="AH119" s="15"/>
      <c r="AI119" s="3"/>
      <c r="AJ119" s="3"/>
      <c r="AK119" s="3"/>
      <c r="AL119" s="3"/>
      <c r="AM119" s="3"/>
    </row>
    <row r="120" spans="6:39" ht="12.75">
      <c r="F120" s="5"/>
      <c r="G120" s="5"/>
      <c r="H120" s="5"/>
      <c r="I120" s="5"/>
      <c r="J120" s="15"/>
      <c r="K120" s="3"/>
      <c r="L120" s="3"/>
      <c r="M120" s="3"/>
      <c r="N120" s="3"/>
      <c r="O120" s="3"/>
      <c r="R120" s="5"/>
      <c r="S120" s="5"/>
      <c r="T120" s="5"/>
      <c r="U120" s="5"/>
      <c r="V120" s="15"/>
      <c r="W120" s="3"/>
      <c r="X120" s="3"/>
      <c r="Y120" s="3"/>
      <c r="Z120" s="3"/>
      <c r="AA120" s="3"/>
      <c r="AD120" s="5"/>
      <c r="AE120" s="5"/>
      <c r="AF120" s="5"/>
      <c r="AG120" s="5"/>
      <c r="AH120" s="15"/>
      <c r="AI120" s="3"/>
      <c r="AJ120" s="3"/>
      <c r="AK120" s="3"/>
      <c r="AL120" s="3"/>
      <c r="AM120" s="3"/>
    </row>
    <row r="121" spans="6:39" ht="12.75">
      <c r="F121" s="5"/>
      <c r="G121" s="5"/>
      <c r="H121" s="5"/>
      <c r="I121" s="5"/>
      <c r="J121" s="15"/>
      <c r="K121" s="3"/>
      <c r="L121" s="3"/>
      <c r="M121" s="3"/>
      <c r="N121" s="3"/>
      <c r="O121" s="3"/>
      <c r="R121" s="5"/>
      <c r="S121" s="5"/>
      <c r="T121" s="5"/>
      <c r="U121" s="5"/>
      <c r="V121" s="15"/>
      <c r="W121" s="3"/>
      <c r="X121" s="3"/>
      <c r="Y121" s="3"/>
      <c r="Z121" s="3"/>
      <c r="AA121" s="3"/>
      <c r="AD121" s="5"/>
      <c r="AE121" s="5"/>
      <c r="AF121" s="5"/>
      <c r="AG121" s="5"/>
      <c r="AH121" s="15"/>
      <c r="AI121" s="3"/>
      <c r="AJ121" s="3"/>
      <c r="AK121" s="3"/>
      <c r="AL121" s="3"/>
      <c r="AM121" s="3"/>
    </row>
    <row r="122" spans="6:39" ht="12.75">
      <c r="F122" s="5"/>
      <c r="G122" s="5"/>
      <c r="H122" s="5"/>
      <c r="I122" s="5"/>
      <c r="J122" s="15"/>
      <c r="K122" s="3"/>
      <c r="L122" s="3"/>
      <c r="M122" s="3"/>
      <c r="N122" s="3"/>
      <c r="O122" s="3"/>
      <c r="R122" s="5"/>
      <c r="S122" s="5"/>
      <c r="T122" s="5"/>
      <c r="U122" s="5"/>
      <c r="V122" s="15"/>
      <c r="W122" s="3"/>
      <c r="X122" s="3"/>
      <c r="Y122" s="3"/>
      <c r="Z122" s="3"/>
      <c r="AA122" s="3"/>
      <c r="AD122" s="5"/>
      <c r="AE122" s="5"/>
      <c r="AF122" s="5"/>
      <c r="AG122" s="5"/>
      <c r="AH122" s="15"/>
      <c r="AI122" s="3"/>
      <c r="AJ122" s="3"/>
      <c r="AK122" s="3"/>
      <c r="AL122" s="3"/>
      <c r="AM122" s="3"/>
    </row>
    <row r="123" spans="6:39" ht="12.75">
      <c r="F123" s="5"/>
      <c r="G123" s="5"/>
      <c r="H123" s="5"/>
      <c r="I123" s="5"/>
      <c r="J123" s="15"/>
      <c r="K123" s="3"/>
      <c r="L123" s="3"/>
      <c r="M123" s="3"/>
      <c r="N123" s="3"/>
      <c r="O123" s="3"/>
      <c r="R123" s="5"/>
      <c r="S123" s="5"/>
      <c r="T123" s="5"/>
      <c r="U123" s="5"/>
      <c r="V123" s="15"/>
      <c r="W123" s="3"/>
      <c r="X123" s="3"/>
      <c r="Y123" s="3"/>
      <c r="Z123" s="3"/>
      <c r="AA123" s="3"/>
      <c r="AD123" s="5"/>
      <c r="AE123" s="5"/>
      <c r="AF123" s="5"/>
      <c r="AG123" s="5"/>
      <c r="AH123" s="15"/>
      <c r="AI123" s="3"/>
      <c r="AJ123" s="3"/>
      <c r="AK123" s="3"/>
      <c r="AL123" s="3"/>
      <c r="AM123" s="3"/>
    </row>
    <row r="124" spans="6:39" ht="12.75">
      <c r="F124" s="5"/>
      <c r="G124" s="5"/>
      <c r="H124" s="5"/>
      <c r="I124" s="5"/>
      <c r="J124" s="15"/>
      <c r="K124" s="3"/>
      <c r="L124" s="3"/>
      <c r="M124" s="3"/>
      <c r="N124" s="3"/>
      <c r="O124" s="3"/>
      <c r="R124" s="5"/>
      <c r="S124" s="5"/>
      <c r="T124" s="5"/>
      <c r="U124" s="5"/>
      <c r="V124" s="15"/>
      <c r="W124" s="3"/>
      <c r="X124" s="3"/>
      <c r="Y124" s="3"/>
      <c r="Z124" s="3"/>
      <c r="AA124" s="3"/>
      <c r="AD124" s="5"/>
      <c r="AE124" s="5"/>
      <c r="AF124" s="5"/>
      <c r="AG124" s="5"/>
      <c r="AH124" s="15"/>
      <c r="AI124" s="3"/>
      <c r="AJ124" s="3"/>
      <c r="AK124" s="3"/>
      <c r="AL124" s="3"/>
      <c r="AM124" s="3"/>
    </row>
    <row r="125" spans="6:39" ht="12.75">
      <c r="F125" s="5"/>
      <c r="G125" s="5"/>
      <c r="H125" s="5"/>
      <c r="I125" s="5"/>
      <c r="J125" s="15"/>
      <c r="K125" s="3"/>
      <c r="L125" s="3"/>
      <c r="M125" s="3"/>
      <c r="N125" s="3"/>
      <c r="O125" s="3"/>
      <c r="R125" s="5"/>
      <c r="S125" s="5"/>
      <c r="T125" s="5"/>
      <c r="U125" s="5"/>
      <c r="V125" s="15"/>
      <c r="W125" s="3"/>
      <c r="X125" s="3"/>
      <c r="Y125" s="3"/>
      <c r="Z125" s="3"/>
      <c r="AA125" s="3"/>
      <c r="AD125" s="5"/>
      <c r="AE125" s="5"/>
      <c r="AF125" s="5"/>
      <c r="AG125" s="5"/>
      <c r="AH125" s="15"/>
      <c r="AI125" s="3"/>
      <c r="AJ125" s="3"/>
      <c r="AK125" s="3"/>
      <c r="AL125" s="3"/>
      <c r="AM125" s="3"/>
    </row>
    <row r="126" spans="6:39" ht="12.75">
      <c r="F126" s="5"/>
      <c r="G126" s="5"/>
      <c r="H126" s="5"/>
      <c r="I126" s="5"/>
      <c r="J126" s="15"/>
      <c r="K126" s="3"/>
      <c r="L126" s="3"/>
      <c r="M126" s="3"/>
      <c r="N126" s="3"/>
      <c r="O126" s="3"/>
      <c r="R126" s="5"/>
      <c r="S126" s="5"/>
      <c r="T126" s="5"/>
      <c r="U126" s="5"/>
      <c r="V126" s="15"/>
      <c r="W126" s="3"/>
      <c r="X126" s="3"/>
      <c r="Y126" s="3"/>
      <c r="Z126" s="3"/>
      <c r="AA126" s="3"/>
      <c r="AD126" s="5"/>
      <c r="AE126" s="5"/>
      <c r="AF126" s="5"/>
      <c r="AG126" s="5"/>
      <c r="AH126" s="15"/>
      <c r="AI126" s="3"/>
      <c r="AJ126" s="3"/>
      <c r="AK126" s="3"/>
      <c r="AL126" s="3"/>
      <c r="AM126" s="3"/>
    </row>
    <row r="127" spans="6:39" ht="12.75">
      <c r="F127" s="5"/>
      <c r="G127" s="5"/>
      <c r="H127" s="5"/>
      <c r="I127" s="5"/>
      <c r="J127" s="15"/>
      <c r="K127" s="3"/>
      <c r="L127" s="3"/>
      <c r="M127" s="3"/>
      <c r="N127" s="3"/>
      <c r="O127" s="3"/>
      <c r="R127" s="5"/>
      <c r="S127" s="5"/>
      <c r="T127" s="5"/>
      <c r="U127" s="5"/>
      <c r="V127" s="15"/>
      <c r="W127" s="3"/>
      <c r="X127" s="3"/>
      <c r="Y127" s="3"/>
      <c r="Z127" s="3"/>
      <c r="AA127" s="3"/>
      <c r="AD127" s="5"/>
      <c r="AE127" s="5"/>
      <c r="AF127" s="5"/>
      <c r="AG127" s="5"/>
      <c r="AH127" s="15"/>
      <c r="AI127" s="3"/>
      <c r="AJ127" s="3"/>
      <c r="AK127" s="3"/>
      <c r="AL127" s="3"/>
      <c r="AM127" s="3"/>
    </row>
    <row r="128" spans="6:39" ht="12.75">
      <c r="F128" s="5"/>
      <c r="G128" s="5"/>
      <c r="H128" s="5"/>
      <c r="I128" s="5"/>
      <c r="J128" s="15"/>
      <c r="K128" s="3"/>
      <c r="L128" s="3"/>
      <c r="M128" s="3"/>
      <c r="N128" s="3"/>
      <c r="O128" s="3"/>
      <c r="R128" s="5"/>
      <c r="S128" s="5"/>
      <c r="T128" s="5"/>
      <c r="U128" s="5"/>
      <c r="V128" s="15"/>
      <c r="W128" s="3"/>
      <c r="X128" s="3"/>
      <c r="Y128" s="3"/>
      <c r="Z128" s="3"/>
      <c r="AA128" s="3"/>
      <c r="AD128" s="5"/>
      <c r="AE128" s="5"/>
      <c r="AF128" s="5"/>
      <c r="AG128" s="5"/>
      <c r="AH128" s="15"/>
      <c r="AI128" s="3"/>
      <c r="AJ128" s="3"/>
      <c r="AK128" s="3"/>
      <c r="AL128" s="3"/>
      <c r="AM128" s="3"/>
    </row>
    <row r="129" spans="6:39" ht="12.75">
      <c r="F129" s="5"/>
      <c r="G129" s="5"/>
      <c r="H129" s="5"/>
      <c r="I129" s="5"/>
      <c r="J129" s="15"/>
      <c r="K129" s="3"/>
      <c r="L129" s="3"/>
      <c r="M129" s="3"/>
      <c r="N129" s="3"/>
      <c r="O129" s="3"/>
      <c r="R129" s="5"/>
      <c r="S129" s="5"/>
      <c r="T129" s="5"/>
      <c r="U129" s="5"/>
      <c r="V129" s="15"/>
      <c r="W129" s="3"/>
      <c r="X129" s="3"/>
      <c r="Y129" s="3"/>
      <c r="Z129" s="3"/>
      <c r="AA129" s="3"/>
      <c r="AD129" s="5"/>
      <c r="AE129" s="5"/>
      <c r="AF129" s="5"/>
      <c r="AG129" s="5"/>
      <c r="AH129" s="15"/>
      <c r="AI129" s="3"/>
      <c r="AJ129" s="3"/>
      <c r="AK129" s="3"/>
      <c r="AL129" s="3"/>
      <c r="AM129" s="3"/>
    </row>
    <row r="130" spans="6:39" ht="12.75">
      <c r="F130" s="5"/>
      <c r="G130" s="5"/>
      <c r="H130" s="5"/>
      <c r="I130" s="5"/>
      <c r="J130" s="15"/>
      <c r="K130" s="3"/>
      <c r="L130" s="3"/>
      <c r="M130" s="3"/>
      <c r="N130" s="3"/>
      <c r="O130" s="3"/>
      <c r="R130" s="5"/>
      <c r="S130" s="5"/>
      <c r="T130" s="5"/>
      <c r="U130" s="5"/>
      <c r="V130" s="15"/>
      <c r="W130" s="3"/>
      <c r="X130" s="3"/>
      <c r="Y130" s="3"/>
      <c r="Z130" s="3"/>
      <c r="AA130" s="3"/>
      <c r="AD130" s="5"/>
      <c r="AE130" s="5"/>
      <c r="AF130" s="5"/>
      <c r="AG130" s="5"/>
      <c r="AH130" s="15"/>
      <c r="AI130" s="3"/>
      <c r="AJ130" s="3"/>
      <c r="AK130" s="3"/>
      <c r="AL130" s="3"/>
      <c r="AM130" s="3"/>
    </row>
    <row r="131" spans="6:39" ht="12.75">
      <c r="F131" s="5"/>
      <c r="G131" s="5"/>
      <c r="H131" s="5"/>
      <c r="I131" s="5"/>
      <c r="J131" s="15"/>
      <c r="K131" s="3"/>
      <c r="L131" s="3"/>
      <c r="M131" s="3"/>
      <c r="N131" s="3"/>
      <c r="O131" s="3"/>
      <c r="R131" s="5"/>
      <c r="S131" s="5"/>
      <c r="T131" s="5"/>
      <c r="U131" s="5"/>
      <c r="V131" s="15"/>
      <c r="W131" s="3"/>
      <c r="X131" s="3"/>
      <c r="Y131" s="3"/>
      <c r="Z131" s="3"/>
      <c r="AA131" s="3"/>
      <c r="AD131" s="5"/>
      <c r="AE131" s="5"/>
      <c r="AF131" s="5"/>
      <c r="AG131" s="5"/>
      <c r="AH131" s="15"/>
      <c r="AI131" s="3"/>
      <c r="AJ131" s="3"/>
      <c r="AK131" s="3"/>
      <c r="AL131" s="3"/>
      <c r="AM131" s="3"/>
    </row>
    <row r="132" spans="6:39" ht="12.75">
      <c r="F132" s="5"/>
      <c r="G132" s="5"/>
      <c r="H132" s="5"/>
      <c r="I132" s="5"/>
      <c r="J132" s="15"/>
      <c r="K132" s="3"/>
      <c r="L132" s="3"/>
      <c r="M132" s="3"/>
      <c r="N132" s="3"/>
      <c r="O132" s="3"/>
      <c r="R132" s="5"/>
      <c r="S132" s="5"/>
      <c r="T132" s="5"/>
      <c r="U132" s="5"/>
      <c r="V132" s="15"/>
      <c r="W132" s="3"/>
      <c r="X132" s="3"/>
      <c r="Y132" s="3"/>
      <c r="Z132" s="3"/>
      <c r="AA132" s="3"/>
      <c r="AD132" s="5"/>
      <c r="AE132" s="5"/>
      <c r="AF132" s="5"/>
      <c r="AG132" s="5"/>
      <c r="AH132" s="15"/>
      <c r="AI132" s="3"/>
      <c r="AJ132" s="3"/>
      <c r="AK132" s="3"/>
      <c r="AL132" s="3"/>
      <c r="AM132" s="3"/>
    </row>
    <row r="133" spans="6:39" ht="12.75">
      <c r="F133" s="5"/>
      <c r="G133" s="5"/>
      <c r="H133" s="5"/>
      <c r="I133" s="5"/>
      <c r="J133" s="15"/>
      <c r="K133" s="3"/>
      <c r="L133" s="3"/>
      <c r="M133" s="3"/>
      <c r="N133" s="3"/>
      <c r="O133" s="3"/>
      <c r="R133" s="5"/>
      <c r="S133" s="5"/>
      <c r="T133" s="5"/>
      <c r="U133" s="5"/>
      <c r="V133" s="15"/>
      <c r="W133" s="3"/>
      <c r="X133" s="3"/>
      <c r="Y133" s="3"/>
      <c r="Z133" s="3"/>
      <c r="AA133" s="3"/>
      <c r="AD133" s="5"/>
      <c r="AE133" s="5"/>
      <c r="AF133" s="5"/>
      <c r="AG133" s="5"/>
      <c r="AH133" s="15"/>
      <c r="AI133" s="3"/>
      <c r="AJ133" s="3"/>
      <c r="AK133" s="3"/>
      <c r="AL133" s="3"/>
      <c r="AM133" s="3"/>
    </row>
    <row r="134" spans="6:39" ht="12.75">
      <c r="F134" s="5"/>
      <c r="G134" s="5"/>
      <c r="H134" s="5"/>
      <c r="I134" s="5"/>
      <c r="J134" s="15"/>
      <c r="K134" s="3"/>
      <c r="L134" s="3"/>
      <c r="M134" s="3"/>
      <c r="N134" s="3"/>
      <c r="O134" s="3"/>
      <c r="R134" s="5"/>
      <c r="S134" s="5"/>
      <c r="T134" s="5"/>
      <c r="U134" s="5"/>
      <c r="V134" s="15"/>
      <c r="W134" s="3"/>
      <c r="X134" s="3"/>
      <c r="Y134" s="3"/>
      <c r="Z134" s="3"/>
      <c r="AA134" s="3"/>
      <c r="AD134" s="5"/>
      <c r="AE134" s="5"/>
      <c r="AF134" s="5"/>
      <c r="AG134" s="5"/>
      <c r="AH134" s="15"/>
      <c r="AI134" s="3"/>
      <c r="AJ134" s="3"/>
      <c r="AK134" s="3"/>
      <c r="AL134" s="3"/>
      <c r="AM134" s="3"/>
    </row>
    <row r="135" spans="6:39" ht="12.75">
      <c r="F135" s="5"/>
      <c r="G135" s="5"/>
      <c r="H135" s="5"/>
      <c r="I135" s="5"/>
      <c r="J135" s="15"/>
      <c r="K135" s="3"/>
      <c r="L135" s="3"/>
      <c r="M135" s="3"/>
      <c r="N135" s="3"/>
      <c r="O135" s="3"/>
      <c r="R135" s="5"/>
      <c r="S135" s="5"/>
      <c r="T135" s="5"/>
      <c r="U135" s="5"/>
      <c r="V135" s="15"/>
      <c r="W135" s="3"/>
      <c r="X135" s="3"/>
      <c r="Y135" s="3"/>
      <c r="Z135" s="3"/>
      <c r="AA135" s="3"/>
      <c r="AD135" s="5"/>
      <c r="AE135" s="5"/>
      <c r="AF135" s="5"/>
      <c r="AG135" s="5"/>
      <c r="AH135" s="15"/>
      <c r="AI135" s="3"/>
      <c r="AJ135" s="3"/>
      <c r="AK135" s="3"/>
      <c r="AL135" s="3"/>
      <c r="AM135" s="3"/>
    </row>
    <row r="136" spans="6:39" ht="12.75">
      <c r="F136" s="5"/>
      <c r="G136" s="5"/>
      <c r="H136" s="5"/>
      <c r="I136" s="5"/>
      <c r="J136" s="15"/>
      <c r="K136" s="3"/>
      <c r="L136" s="3"/>
      <c r="M136" s="3"/>
      <c r="N136" s="3"/>
      <c r="O136" s="3"/>
      <c r="R136" s="5"/>
      <c r="S136" s="5"/>
      <c r="T136" s="5"/>
      <c r="U136" s="5"/>
      <c r="V136" s="15"/>
      <c r="W136" s="3"/>
      <c r="X136" s="3"/>
      <c r="Y136" s="3"/>
      <c r="Z136" s="3"/>
      <c r="AA136" s="3"/>
      <c r="AD136" s="5"/>
      <c r="AE136" s="5"/>
      <c r="AF136" s="5"/>
      <c r="AG136" s="5"/>
      <c r="AH136" s="15"/>
      <c r="AI136" s="3"/>
      <c r="AJ136" s="3"/>
      <c r="AK136" s="3"/>
      <c r="AL136" s="3"/>
      <c r="AM136" s="3"/>
    </row>
    <row r="137" spans="6:39" ht="12.75">
      <c r="F137" s="5"/>
      <c r="G137" s="5"/>
      <c r="H137" s="5"/>
      <c r="I137" s="5"/>
      <c r="J137" s="15"/>
      <c r="K137" s="3"/>
      <c r="L137" s="3"/>
      <c r="M137" s="3"/>
      <c r="N137" s="3"/>
      <c r="O137" s="3"/>
      <c r="R137" s="5"/>
      <c r="S137" s="5"/>
      <c r="T137" s="5"/>
      <c r="U137" s="5"/>
      <c r="V137" s="15"/>
      <c r="W137" s="3"/>
      <c r="X137" s="3"/>
      <c r="Y137" s="3"/>
      <c r="Z137" s="3"/>
      <c r="AA137" s="3"/>
      <c r="AD137" s="5"/>
      <c r="AE137" s="5"/>
      <c r="AF137" s="5"/>
      <c r="AG137" s="5"/>
      <c r="AH137" s="15"/>
      <c r="AI137" s="3"/>
      <c r="AJ137" s="3"/>
      <c r="AK137" s="3"/>
      <c r="AL137" s="3"/>
      <c r="AM137" s="3"/>
    </row>
    <row r="138" spans="6:39" ht="12.75">
      <c r="F138" s="5"/>
      <c r="G138" s="5"/>
      <c r="H138" s="5"/>
      <c r="I138" s="5"/>
      <c r="J138" s="15"/>
      <c r="K138" s="3"/>
      <c r="L138" s="3"/>
      <c r="M138" s="3"/>
      <c r="N138" s="3"/>
      <c r="O138" s="3"/>
      <c r="R138" s="5"/>
      <c r="S138" s="5"/>
      <c r="T138" s="5"/>
      <c r="U138" s="5"/>
      <c r="V138" s="15"/>
      <c r="W138" s="3"/>
      <c r="X138" s="3"/>
      <c r="Y138" s="3"/>
      <c r="Z138" s="3"/>
      <c r="AA138" s="3"/>
      <c r="AD138" s="5"/>
      <c r="AE138" s="5"/>
      <c r="AF138" s="5"/>
      <c r="AG138" s="5"/>
      <c r="AH138" s="15"/>
      <c r="AI138" s="3"/>
      <c r="AJ138" s="3"/>
      <c r="AK138" s="3"/>
      <c r="AL138" s="3"/>
      <c r="AM138" s="3"/>
    </row>
    <row r="139" spans="6:39" ht="12.75">
      <c r="F139" s="5"/>
      <c r="G139" s="5"/>
      <c r="H139" s="5"/>
      <c r="I139" s="5"/>
      <c r="J139" s="15"/>
      <c r="K139" s="3"/>
      <c r="L139" s="3"/>
      <c r="M139" s="3"/>
      <c r="N139" s="3"/>
      <c r="O139" s="3"/>
      <c r="R139" s="5"/>
      <c r="S139" s="5"/>
      <c r="T139" s="5"/>
      <c r="U139" s="5"/>
      <c r="V139" s="15"/>
      <c r="W139" s="3"/>
      <c r="X139" s="3"/>
      <c r="Y139" s="3"/>
      <c r="Z139" s="3"/>
      <c r="AA139" s="3"/>
      <c r="AD139" s="5"/>
      <c r="AE139" s="5"/>
      <c r="AF139" s="5"/>
      <c r="AG139" s="5"/>
      <c r="AH139" s="15"/>
      <c r="AI139" s="3"/>
      <c r="AJ139" s="3"/>
      <c r="AK139" s="3"/>
      <c r="AL139" s="3"/>
      <c r="AM139" s="3"/>
    </row>
    <row r="140" spans="6:39" ht="12.75">
      <c r="F140" s="5"/>
      <c r="G140" s="5"/>
      <c r="H140" s="5"/>
      <c r="I140" s="5"/>
      <c r="J140" s="15"/>
      <c r="K140" s="3"/>
      <c r="L140" s="3"/>
      <c r="M140" s="3"/>
      <c r="N140" s="3"/>
      <c r="O140" s="3"/>
      <c r="R140" s="5"/>
      <c r="S140" s="5"/>
      <c r="T140" s="5"/>
      <c r="U140" s="5"/>
      <c r="V140" s="15"/>
      <c r="W140" s="3"/>
      <c r="X140" s="3"/>
      <c r="Y140" s="3"/>
      <c r="Z140" s="3"/>
      <c r="AA140" s="3"/>
      <c r="AD140" s="5"/>
      <c r="AE140" s="5"/>
      <c r="AF140" s="5"/>
      <c r="AG140" s="5"/>
      <c r="AH140" s="15"/>
      <c r="AI140" s="3"/>
      <c r="AJ140" s="3"/>
      <c r="AK140" s="3"/>
      <c r="AL140" s="3"/>
      <c r="AM140" s="3"/>
    </row>
    <row r="141" spans="6:39" ht="12.75">
      <c r="F141" s="5"/>
      <c r="G141" s="5"/>
      <c r="H141" s="5"/>
      <c r="I141" s="5"/>
      <c r="J141" s="15"/>
      <c r="K141" s="3"/>
      <c r="L141" s="3"/>
      <c r="M141" s="3"/>
      <c r="N141" s="3"/>
      <c r="O141" s="3"/>
      <c r="R141" s="5"/>
      <c r="S141" s="5"/>
      <c r="T141" s="5"/>
      <c r="U141" s="5"/>
      <c r="V141" s="15"/>
      <c r="W141" s="3"/>
      <c r="X141" s="3"/>
      <c r="Y141" s="3"/>
      <c r="Z141" s="3"/>
      <c r="AA141" s="3"/>
      <c r="AD141" s="5"/>
      <c r="AE141" s="5"/>
      <c r="AF141" s="5"/>
      <c r="AG141" s="5"/>
      <c r="AH141" s="15"/>
      <c r="AI141" s="3"/>
      <c r="AJ141" s="3"/>
      <c r="AK141" s="3"/>
      <c r="AL141" s="3"/>
      <c r="AM141" s="3"/>
    </row>
    <row r="142" spans="6:39" ht="12.75">
      <c r="F142" s="5"/>
      <c r="G142" s="5"/>
      <c r="H142" s="5"/>
      <c r="I142" s="5"/>
      <c r="J142" s="15"/>
      <c r="K142" s="3"/>
      <c r="L142" s="3"/>
      <c r="M142" s="3"/>
      <c r="N142" s="3"/>
      <c r="O142" s="3"/>
      <c r="R142" s="5"/>
      <c r="S142" s="5"/>
      <c r="T142" s="5"/>
      <c r="U142" s="5"/>
      <c r="V142" s="15"/>
      <c r="W142" s="3"/>
      <c r="X142" s="3"/>
      <c r="Y142" s="3"/>
      <c r="Z142" s="3"/>
      <c r="AA142" s="3"/>
      <c r="AD142" s="5"/>
      <c r="AE142" s="5"/>
      <c r="AF142" s="5"/>
      <c r="AG142" s="5"/>
      <c r="AH142" s="15"/>
      <c r="AI142" s="3"/>
      <c r="AJ142" s="3"/>
      <c r="AK142" s="3"/>
      <c r="AL142" s="3"/>
      <c r="AM142" s="3"/>
    </row>
    <row r="143" spans="6:39" ht="12.75">
      <c r="F143" s="5"/>
      <c r="G143" s="5"/>
      <c r="H143" s="5"/>
      <c r="I143" s="5"/>
      <c r="J143" s="15"/>
      <c r="K143" s="3"/>
      <c r="L143" s="3"/>
      <c r="M143" s="3"/>
      <c r="N143" s="3"/>
      <c r="O143" s="3"/>
      <c r="R143" s="5"/>
      <c r="S143" s="5"/>
      <c r="T143" s="5"/>
      <c r="U143" s="5"/>
      <c r="V143" s="15"/>
      <c r="W143" s="3"/>
      <c r="X143" s="3"/>
      <c r="Y143" s="3"/>
      <c r="Z143" s="3"/>
      <c r="AA143" s="3"/>
      <c r="AD143" s="5"/>
      <c r="AE143" s="5"/>
      <c r="AF143" s="5"/>
      <c r="AG143" s="5"/>
      <c r="AH143" s="15"/>
      <c r="AI143" s="3"/>
      <c r="AJ143" s="3"/>
      <c r="AK143" s="3"/>
      <c r="AL143" s="3"/>
      <c r="AM143" s="3"/>
    </row>
    <row r="144" spans="6:39" ht="12.75">
      <c r="F144" s="5"/>
      <c r="G144" s="5"/>
      <c r="H144" s="5"/>
      <c r="I144" s="5"/>
      <c r="J144" s="15"/>
      <c r="K144" s="3"/>
      <c r="L144" s="3"/>
      <c r="M144" s="3"/>
      <c r="N144" s="3"/>
      <c r="O144" s="3"/>
      <c r="R144" s="5"/>
      <c r="S144" s="5"/>
      <c r="T144" s="5"/>
      <c r="U144" s="5"/>
      <c r="V144" s="15"/>
      <c r="W144" s="3"/>
      <c r="X144" s="3"/>
      <c r="Y144" s="3"/>
      <c r="Z144" s="3"/>
      <c r="AA144" s="3"/>
      <c r="AD144" s="5"/>
      <c r="AE144" s="5"/>
      <c r="AF144" s="5"/>
      <c r="AG144" s="5"/>
      <c r="AH144" s="15"/>
      <c r="AI144" s="3"/>
      <c r="AJ144" s="3"/>
      <c r="AK144" s="3"/>
      <c r="AL144" s="3"/>
      <c r="AM144" s="3"/>
    </row>
    <row r="145" spans="6:39" ht="12.75">
      <c r="F145" s="5"/>
      <c r="G145" s="5"/>
      <c r="H145" s="5"/>
      <c r="I145" s="5"/>
      <c r="J145" s="15"/>
      <c r="K145" s="3"/>
      <c r="L145" s="3"/>
      <c r="M145" s="3"/>
      <c r="N145" s="3"/>
      <c r="O145" s="3"/>
      <c r="R145" s="5"/>
      <c r="S145" s="5"/>
      <c r="T145" s="5"/>
      <c r="U145" s="5"/>
      <c r="V145" s="15"/>
      <c r="W145" s="3"/>
      <c r="X145" s="3"/>
      <c r="Y145" s="3"/>
      <c r="Z145" s="3"/>
      <c r="AA145" s="3"/>
      <c r="AD145" s="5"/>
      <c r="AE145" s="5"/>
      <c r="AF145" s="5"/>
      <c r="AG145" s="5"/>
      <c r="AH145" s="15"/>
      <c r="AI145" s="3"/>
      <c r="AJ145" s="3"/>
      <c r="AK145" s="3"/>
      <c r="AL145" s="3"/>
      <c r="AM145" s="3"/>
    </row>
    <row r="146" spans="6:39" ht="12.75">
      <c r="F146" s="5"/>
      <c r="G146" s="5"/>
      <c r="H146" s="5"/>
      <c r="I146" s="5"/>
      <c r="J146" s="15"/>
      <c r="K146" s="3"/>
      <c r="L146" s="3"/>
      <c r="M146" s="3"/>
      <c r="N146" s="3"/>
      <c r="O146" s="3"/>
      <c r="R146" s="5"/>
      <c r="S146" s="5"/>
      <c r="T146" s="5"/>
      <c r="U146" s="5"/>
      <c r="V146" s="15"/>
      <c r="W146" s="3"/>
      <c r="X146" s="3"/>
      <c r="Y146" s="3"/>
      <c r="Z146" s="3"/>
      <c r="AA146" s="3"/>
      <c r="AD146" s="5"/>
      <c r="AE146" s="5"/>
      <c r="AF146" s="5"/>
      <c r="AG146" s="5"/>
      <c r="AH146" s="15"/>
      <c r="AI146" s="3"/>
      <c r="AJ146" s="3"/>
      <c r="AK146" s="3"/>
      <c r="AL146" s="3"/>
      <c r="AM146" s="3"/>
    </row>
    <row r="147" spans="6:39" ht="12.75">
      <c r="F147" s="5"/>
      <c r="G147" s="5"/>
      <c r="H147" s="5"/>
      <c r="I147" s="5"/>
      <c r="J147" s="15"/>
      <c r="K147" s="3"/>
      <c r="L147" s="3"/>
      <c r="M147" s="3"/>
      <c r="N147" s="3"/>
      <c r="O147" s="3"/>
      <c r="R147" s="5"/>
      <c r="S147" s="5"/>
      <c r="T147" s="5"/>
      <c r="U147" s="5"/>
      <c r="V147" s="15"/>
      <c r="W147" s="3"/>
      <c r="X147" s="3"/>
      <c r="Y147" s="3"/>
      <c r="Z147" s="3"/>
      <c r="AA147" s="3"/>
      <c r="AD147" s="5"/>
      <c r="AE147" s="5"/>
      <c r="AF147" s="5"/>
      <c r="AG147" s="5"/>
      <c r="AH147" s="15"/>
      <c r="AI147" s="3"/>
      <c r="AJ147" s="3"/>
      <c r="AK147" s="3"/>
      <c r="AL147" s="3"/>
      <c r="AM147" s="3"/>
    </row>
    <row r="148" spans="6:39" ht="12.75">
      <c r="F148" s="5"/>
      <c r="G148" s="5"/>
      <c r="H148" s="5"/>
      <c r="I148" s="5"/>
      <c r="J148" s="15"/>
      <c r="K148" s="3"/>
      <c r="L148" s="3"/>
      <c r="M148" s="3"/>
      <c r="N148" s="3"/>
      <c r="O148" s="3"/>
      <c r="R148" s="5"/>
      <c r="S148" s="5"/>
      <c r="T148" s="5"/>
      <c r="U148" s="5"/>
      <c r="V148" s="15"/>
      <c r="W148" s="3"/>
      <c r="X148" s="3"/>
      <c r="Y148" s="3"/>
      <c r="Z148" s="3"/>
      <c r="AA148" s="3"/>
      <c r="AD148" s="5"/>
      <c r="AE148" s="5"/>
      <c r="AF148" s="5"/>
      <c r="AG148" s="5"/>
      <c r="AH148" s="15"/>
      <c r="AI148" s="3"/>
      <c r="AJ148" s="3"/>
      <c r="AK148" s="3"/>
      <c r="AL148" s="3"/>
      <c r="AM148" s="3"/>
    </row>
    <row r="149" spans="6:39" ht="12.75">
      <c r="F149" s="5"/>
      <c r="G149" s="5"/>
      <c r="H149" s="5"/>
      <c r="I149" s="5"/>
      <c r="J149" s="15"/>
      <c r="K149" s="3"/>
      <c r="L149" s="3"/>
      <c r="M149" s="3"/>
      <c r="N149" s="3"/>
      <c r="O149" s="3"/>
      <c r="R149" s="5"/>
      <c r="S149" s="5"/>
      <c r="T149" s="5"/>
      <c r="U149" s="5"/>
      <c r="V149" s="15"/>
      <c r="W149" s="3"/>
      <c r="X149" s="3"/>
      <c r="Y149" s="3"/>
      <c r="Z149" s="3"/>
      <c r="AA149" s="3"/>
      <c r="AD149" s="5"/>
      <c r="AE149" s="5"/>
      <c r="AF149" s="5"/>
      <c r="AG149" s="5"/>
      <c r="AH149" s="15"/>
      <c r="AI149" s="3"/>
      <c r="AJ149" s="3"/>
      <c r="AK149" s="3"/>
      <c r="AL149" s="3"/>
      <c r="AM149" s="3"/>
    </row>
    <row r="150" spans="6:39" ht="12.75">
      <c r="F150" s="5"/>
      <c r="G150" s="5"/>
      <c r="H150" s="5"/>
      <c r="I150" s="5"/>
      <c r="J150" s="15"/>
      <c r="K150" s="3"/>
      <c r="L150" s="3"/>
      <c r="M150" s="3"/>
      <c r="N150" s="3"/>
      <c r="O150" s="3"/>
      <c r="R150" s="5"/>
      <c r="S150" s="5"/>
      <c r="T150" s="5"/>
      <c r="U150" s="5"/>
      <c r="V150" s="15"/>
      <c r="W150" s="3"/>
      <c r="X150" s="3"/>
      <c r="Y150" s="3"/>
      <c r="Z150" s="3"/>
      <c r="AA150" s="3"/>
      <c r="AD150" s="5"/>
      <c r="AE150" s="5"/>
      <c r="AF150" s="5"/>
      <c r="AG150" s="5"/>
      <c r="AH150" s="15"/>
      <c r="AI150" s="3"/>
      <c r="AJ150" s="3"/>
      <c r="AK150" s="3"/>
      <c r="AL150" s="3"/>
      <c r="AM150" s="3"/>
    </row>
    <row r="151" spans="6:39" ht="12.75">
      <c r="F151" s="5"/>
      <c r="G151" s="5"/>
      <c r="H151" s="5"/>
      <c r="I151" s="5"/>
      <c r="J151" s="15"/>
      <c r="K151" s="3"/>
      <c r="L151" s="3"/>
      <c r="M151" s="3"/>
      <c r="N151" s="3"/>
      <c r="O151" s="3"/>
      <c r="R151" s="5"/>
      <c r="S151" s="5"/>
      <c r="T151" s="5"/>
      <c r="U151" s="5"/>
      <c r="V151" s="15"/>
      <c r="W151" s="3"/>
      <c r="X151" s="3"/>
      <c r="Y151" s="3"/>
      <c r="Z151" s="3"/>
      <c r="AA151" s="3"/>
      <c r="AD151" s="5"/>
      <c r="AE151" s="5"/>
      <c r="AF151" s="5"/>
      <c r="AG151" s="5"/>
      <c r="AH151" s="15"/>
      <c r="AI151" s="3"/>
      <c r="AJ151" s="3"/>
      <c r="AK151" s="3"/>
      <c r="AL151" s="3"/>
      <c r="AM151" s="3"/>
    </row>
    <row r="152" spans="6:39" ht="12.75">
      <c r="F152" s="5"/>
      <c r="G152" s="5"/>
      <c r="H152" s="5"/>
      <c r="I152" s="5"/>
      <c r="J152" s="15"/>
      <c r="K152" s="3"/>
      <c r="L152" s="3"/>
      <c r="M152" s="3"/>
      <c r="N152" s="3"/>
      <c r="O152" s="3"/>
      <c r="R152" s="5"/>
      <c r="S152" s="5"/>
      <c r="T152" s="5"/>
      <c r="U152" s="5"/>
      <c r="V152" s="15"/>
      <c r="W152" s="3"/>
      <c r="X152" s="3"/>
      <c r="Y152" s="3"/>
      <c r="Z152" s="3"/>
      <c r="AA152" s="3"/>
      <c r="AD152" s="5"/>
      <c r="AE152" s="5"/>
      <c r="AF152" s="5"/>
      <c r="AG152" s="5"/>
      <c r="AH152" s="15"/>
      <c r="AI152" s="3"/>
      <c r="AJ152" s="3"/>
      <c r="AK152" s="3"/>
      <c r="AL152" s="3"/>
      <c r="AM152" s="3"/>
    </row>
    <row r="153" spans="6:39" ht="12.75">
      <c r="F153" s="5"/>
      <c r="G153" s="5"/>
      <c r="H153" s="5"/>
      <c r="I153" s="5"/>
      <c r="J153" s="15"/>
      <c r="K153" s="3"/>
      <c r="L153" s="3"/>
      <c r="M153" s="3"/>
      <c r="N153" s="3"/>
      <c r="O153" s="3"/>
      <c r="R153" s="5"/>
      <c r="S153" s="5"/>
      <c r="T153" s="5"/>
      <c r="U153" s="5"/>
      <c r="V153" s="15"/>
      <c r="W153" s="3"/>
      <c r="X153" s="3"/>
      <c r="Y153" s="3"/>
      <c r="Z153" s="3"/>
      <c r="AA153" s="3"/>
      <c r="AD153" s="5"/>
      <c r="AE153" s="5"/>
      <c r="AF153" s="5"/>
      <c r="AG153" s="5"/>
      <c r="AH153" s="15"/>
      <c r="AI153" s="3"/>
      <c r="AJ153" s="3"/>
      <c r="AK153" s="3"/>
      <c r="AL153" s="3"/>
      <c r="AM153" s="3"/>
    </row>
    <row r="154" spans="6:39" ht="12.75">
      <c r="F154" s="5"/>
      <c r="G154" s="5"/>
      <c r="H154" s="5"/>
      <c r="I154" s="5"/>
      <c r="J154" s="15"/>
      <c r="K154" s="3"/>
      <c r="L154" s="3"/>
      <c r="M154" s="3"/>
      <c r="N154" s="3"/>
      <c r="O154" s="3"/>
      <c r="R154" s="5"/>
      <c r="S154" s="5"/>
      <c r="T154" s="5"/>
      <c r="U154" s="5"/>
      <c r="V154" s="15"/>
      <c r="W154" s="3"/>
      <c r="X154" s="3"/>
      <c r="Y154" s="3"/>
      <c r="Z154" s="3"/>
      <c r="AA154" s="3"/>
      <c r="AD154" s="5"/>
      <c r="AE154" s="5"/>
      <c r="AF154" s="5"/>
      <c r="AG154" s="5"/>
      <c r="AH154" s="15"/>
      <c r="AI154" s="3"/>
      <c r="AJ154" s="3"/>
      <c r="AK154" s="3"/>
      <c r="AL154" s="3"/>
      <c r="AM154" s="3"/>
    </row>
    <row r="155" spans="6:39" ht="12.75">
      <c r="F155" s="5"/>
      <c r="G155" s="5"/>
      <c r="H155" s="5"/>
      <c r="I155" s="5"/>
      <c r="J155" s="15"/>
      <c r="K155" s="3"/>
      <c r="L155" s="3"/>
      <c r="M155" s="3"/>
      <c r="N155" s="3"/>
      <c r="O155" s="3"/>
      <c r="R155" s="5"/>
      <c r="S155" s="5"/>
      <c r="T155" s="5"/>
      <c r="U155" s="5"/>
      <c r="V155" s="15"/>
      <c r="W155" s="3"/>
      <c r="X155" s="3"/>
      <c r="Y155" s="3"/>
      <c r="Z155" s="3"/>
      <c r="AA155" s="3"/>
      <c r="AD155" s="5"/>
      <c r="AE155" s="5"/>
      <c r="AF155" s="5"/>
      <c r="AG155" s="5"/>
      <c r="AH155" s="15"/>
      <c r="AI155" s="3"/>
      <c r="AJ155" s="3"/>
      <c r="AK155" s="3"/>
      <c r="AL155" s="3"/>
      <c r="AM155" s="3"/>
    </row>
    <row r="156" spans="6:39" ht="12.75">
      <c r="F156" s="5"/>
      <c r="G156" s="5"/>
      <c r="H156" s="5"/>
      <c r="I156" s="5"/>
      <c r="J156" s="15"/>
      <c r="K156" s="3"/>
      <c r="L156" s="3"/>
      <c r="M156" s="3"/>
      <c r="N156" s="3"/>
      <c r="O156" s="3"/>
      <c r="R156" s="5"/>
      <c r="S156" s="5"/>
      <c r="T156" s="5"/>
      <c r="U156" s="5"/>
      <c r="V156" s="15"/>
      <c r="W156" s="3"/>
      <c r="X156" s="3"/>
      <c r="Y156" s="3"/>
      <c r="Z156" s="3"/>
      <c r="AA156" s="3"/>
      <c r="AD156" s="5"/>
      <c r="AE156" s="5"/>
      <c r="AF156" s="5"/>
      <c r="AG156" s="5"/>
      <c r="AH156" s="15"/>
      <c r="AI156" s="3"/>
      <c r="AJ156" s="3"/>
      <c r="AK156" s="3"/>
      <c r="AL156" s="3"/>
      <c r="AM156" s="3"/>
    </row>
    <row r="157" spans="6:39" ht="12.75">
      <c r="F157" s="5"/>
      <c r="G157" s="5"/>
      <c r="H157" s="5"/>
      <c r="I157" s="5"/>
      <c r="J157" s="15"/>
      <c r="K157" s="3"/>
      <c r="L157" s="3"/>
      <c r="M157" s="3"/>
      <c r="N157" s="3"/>
      <c r="O157" s="3"/>
      <c r="R157" s="5"/>
      <c r="S157" s="5"/>
      <c r="T157" s="5"/>
      <c r="U157" s="5"/>
      <c r="V157" s="15"/>
      <c r="W157" s="3"/>
      <c r="X157" s="3"/>
      <c r="Y157" s="3"/>
      <c r="Z157" s="3"/>
      <c r="AA157" s="3"/>
      <c r="AD157" s="5"/>
      <c r="AE157" s="5"/>
      <c r="AF157" s="5"/>
      <c r="AG157" s="5"/>
      <c r="AH157" s="15"/>
      <c r="AI157" s="3"/>
      <c r="AJ157" s="3"/>
      <c r="AK157" s="3"/>
      <c r="AL157" s="3"/>
      <c r="AM157" s="3"/>
    </row>
    <row r="158" spans="6:39" ht="12.75">
      <c r="F158" s="5"/>
      <c r="G158" s="5"/>
      <c r="H158" s="5"/>
      <c r="I158" s="5"/>
      <c r="J158" s="15"/>
      <c r="K158" s="3"/>
      <c r="L158" s="3"/>
      <c r="M158" s="3"/>
      <c r="N158" s="3"/>
      <c r="O158" s="3"/>
      <c r="R158" s="5"/>
      <c r="S158" s="5"/>
      <c r="T158" s="5"/>
      <c r="U158" s="5"/>
      <c r="V158" s="15"/>
      <c r="W158" s="3"/>
      <c r="X158" s="3"/>
      <c r="Y158" s="3"/>
      <c r="Z158" s="3"/>
      <c r="AA158" s="3"/>
      <c r="AD158" s="5"/>
      <c r="AE158" s="5"/>
      <c r="AF158" s="5"/>
      <c r="AG158" s="5"/>
      <c r="AH158" s="15"/>
      <c r="AI158" s="3"/>
      <c r="AJ158" s="3"/>
      <c r="AK158" s="3"/>
      <c r="AL158" s="3"/>
      <c r="AM158" s="3"/>
    </row>
    <row r="159" spans="6:39" ht="12.75">
      <c r="F159" s="5"/>
      <c r="G159" s="5"/>
      <c r="H159" s="5"/>
      <c r="I159" s="5"/>
      <c r="J159" s="15"/>
      <c r="K159" s="3"/>
      <c r="L159" s="3"/>
      <c r="M159" s="3"/>
      <c r="N159" s="3"/>
      <c r="O159" s="3"/>
      <c r="R159" s="5"/>
      <c r="S159" s="5"/>
      <c r="T159" s="5"/>
      <c r="U159" s="5"/>
      <c r="V159" s="15"/>
      <c r="W159" s="3"/>
      <c r="X159" s="3"/>
      <c r="Y159" s="3"/>
      <c r="Z159" s="3"/>
      <c r="AA159" s="3"/>
      <c r="AD159" s="5"/>
      <c r="AE159" s="5"/>
      <c r="AF159" s="5"/>
      <c r="AG159" s="5"/>
      <c r="AH159" s="15"/>
      <c r="AI159" s="3"/>
      <c r="AJ159" s="3"/>
      <c r="AK159" s="3"/>
      <c r="AL159" s="3"/>
      <c r="AM159" s="3"/>
    </row>
    <row r="160" spans="6:39" ht="12.75">
      <c r="F160" s="5"/>
      <c r="G160" s="5"/>
      <c r="H160" s="5"/>
      <c r="I160" s="5"/>
      <c r="J160" s="15"/>
      <c r="K160" s="3"/>
      <c r="L160" s="3"/>
      <c r="M160" s="3"/>
      <c r="N160" s="3"/>
      <c r="O160" s="3"/>
      <c r="R160" s="5"/>
      <c r="S160" s="5"/>
      <c r="T160" s="5"/>
      <c r="U160" s="5"/>
      <c r="V160" s="15"/>
      <c r="W160" s="3"/>
      <c r="X160" s="3"/>
      <c r="Y160" s="3"/>
      <c r="Z160" s="3"/>
      <c r="AA160" s="3"/>
      <c r="AD160" s="5"/>
      <c r="AE160" s="5"/>
      <c r="AF160" s="5"/>
      <c r="AG160" s="5"/>
      <c r="AH160" s="15"/>
      <c r="AI160" s="3"/>
      <c r="AJ160" s="3"/>
      <c r="AK160" s="3"/>
      <c r="AL160" s="3"/>
      <c r="AM160" s="3"/>
    </row>
    <row r="161" spans="6:39" ht="12.75">
      <c r="F161" s="5"/>
      <c r="G161" s="5"/>
      <c r="H161" s="5"/>
      <c r="I161" s="5"/>
      <c r="J161" s="15"/>
      <c r="K161" s="3"/>
      <c r="L161" s="3"/>
      <c r="M161" s="3"/>
      <c r="N161" s="3"/>
      <c r="O161" s="3"/>
      <c r="R161" s="5"/>
      <c r="S161" s="5"/>
      <c r="T161" s="5"/>
      <c r="U161" s="5"/>
      <c r="V161" s="15"/>
      <c r="W161" s="3"/>
      <c r="X161" s="3"/>
      <c r="Y161" s="3"/>
      <c r="Z161" s="3"/>
      <c r="AA161" s="3"/>
      <c r="AD161" s="5"/>
      <c r="AE161" s="5"/>
      <c r="AF161" s="5"/>
      <c r="AG161" s="5"/>
      <c r="AH161" s="15"/>
      <c r="AI161" s="3"/>
      <c r="AJ161" s="3"/>
      <c r="AK161" s="3"/>
      <c r="AL161" s="3"/>
      <c r="AM161" s="3"/>
    </row>
    <row r="162" spans="6:39" ht="12.75">
      <c r="F162" s="5"/>
      <c r="G162" s="5"/>
      <c r="H162" s="5"/>
      <c r="I162" s="5"/>
      <c r="J162" s="15"/>
      <c r="K162" s="3"/>
      <c r="L162" s="3"/>
      <c r="M162" s="3"/>
      <c r="N162" s="3"/>
      <c r="O162" s="3"/>
      <c r="R162" s="5"/>
      <c r="S162" s="5"/>
      <c r="T162" s="5"/>
      <c r="U162" s="5"/>
      <c r="V162" s="15"/>
      <c r="W162" s="3"/>
      <c r="X162" s="3"/>
      <c r="Y162" s="3"/>
      <c r="Z162" s="3"/>
      <c r="AA162" s="3"/>
      <c r="AD162" s="5"/>
      <c r="AE162" s="5"/>
      <c r="AF162" s="5"/>
      <c r="AG162" s="5"/>
      <c r="AH162" s="15"/>
      <c r="AI162" s="3"/>
      <c r="AJ162" s="3"/>
      <c r="AK162" s="3"/>
      <c r="AL162" s="3"/>
      <c r="AM162" s="3"/>
    </row>
    <row r="163" spans="6:39" ht="12.75">
      <c r="F163" s="5"/>
      <c r="G163" s="5"/>
      <c r="H163" s="5"/>
      <c r="I163" s="5"/>
      <c r="J163" s="15"/>
      <c r="K163" s="3"/>
      <c r="L163" s="3"/>
      <c r="M163" s="3"/>
      <c r="N163" s="3"/>
      <c r="O163" s="3"/>
      <c r="R163" s="5"/>
      <c r="S163" s="5"/>
      <c r="T163" s="5"/>
      <c r="U163" s="5"/>
      <c r="V163" s="15"/>
      <c r="W163" s="3"/>
      <c r="X163" s="3"/>
      <c r="Y163" s="3"/>
      <c r="Z163" s="3"/>
      <c r="AA163" s="3"/>
      <c r="AD163" s="5"/>
      <c r="AE163" s="5"/>
      <c r="AF163" s="5"/>
      <c r="AG163" s="5"/>
      <c r="AH163" s="15"/>
      <c r="AI163" s="3"/>
      <c r="AJ163" s="3"/>
      <c r="AK163" s="3"/>
      <c r="AL163" s="3"/>
      <c r="AM163" s="3"/>
    </row>
    <row r="164" spans="6:39" ht="12.75">
      <c r="F164" s="5"/>
      <c r="G164" s="5"/>
      <c r="H164" s="5"/>
      <c r="I164" s="5"/>
      <c r="J164" s="15"/>
      <c r="K164" s="3"/>
      <c r="L164" s="3"/>
      <c r="M164" s="3"/>
      <c r="N164" s="3"/>
      <c r="O164" s="3"/>
      <c r="R164" s="5"/>
      <c r="S164" s="5"/>
      <c r="T164" s="5"/>
      <c r="U164" s="5"/>
      <c r="V164" s="15"/>
      <c r="W164" s="3"/>
      <c r="X164" s="3"/>
      <c r="Y164" s="3"/>
      <c r="Z164" s="3"/>
      <c r="AA164" s="3"/>
      <c r="AD164" s="5"/>
      <c r="AE164" s="5"/>
      <c r="AF164" s="5"/>
      <c r="AG164" s="5"/>
      <c r="AH164" s="15"/>
      <c r="AI164" s="3"/>
      <c r="AJ164" s="3"/>
      <c r="AK164" s="3"/>
      <c r="AL164" s="3"/>
      <c r="AM164" s="3"/>
    </row>
    <row r="165" spans="6:39" ht="12.75">
      <c r="F165" s="5"/>
      <c r="G165" s="5"/>
      <c r="H165" s="5"/>
      <c r="I165" s="5"/>
      <c r="J165" s="15"/>
      <c r="K165" s="3"/>
      <c r="L165" s="3"/>
      <c r="M165" s="3"/>
      <c r="N165" s="3"/>
      <c r="O165" s="3"/>
      <c r="R165" s="5"/>
      <c r="S165" s="5"/>
      <c r="T165" s="5"/>
      <c r="U165" s="5"/>
      <c r="V165" s="15"/>
      <c r="W165" s="3"/>
      <c r="X165" s="3"/>
      <c r="Y165" s="3"/>
      <c r="Z165" s="3"/>
      <c r="AA165" s="3"/>
      <c r="AD165" s="5"/>
      <c r="AE165" s="5"/>
      <c r="AF165" s="5"/>
      <c r="AG165" s="5"/>
      <c r="AH165" s="15"/>
      <c r="AI165" s="3"/>
      <c r="AJ165" s="3"/>
      <c r="AK165" s="3"/>
      <c r="AL165" s="3"/>
      <c r="AM165" s="3"/>
    </row>
    <row r="166" spans="6:39" ht="12.75">
      <c r="F166" s="5"/>
      <c r="G166" s="5"/>
      <c r="H166" s="5"/>
      <c r="I166" s="5"/>
      <c r="J166" s="15"/>
      <c r="K166" s="3"/>
      <c r="L166" s="3"/>
      <c r="M166" s="3"/>
      <c r="N166" s="3"/>
      <c r="O166" s="3"/>
      <c r="R166" s="5"/>
      <c r="S166" s="5"/>
      <c r="T166" s="5"/>
      <c r="U166" s="5"/>
      <c r="V166" s="15"/>
      <c r="W166" s="3"/>
      <c r="X166" s="3"/>
      <c r="Y166" s="3"/>
      <c r="Z166" s="3"/>
      <c r="AA166" s="3"/>
      <c r="AD166" s="5"/>
      <c r="AE166" s="5"/>
      <c r="AF166" s="5"/>
      <c r="AG166" s="5"/>
      <c r="AH166" s="15"/>
      <c r="AI166" s="3"/>
      <c r="AJ166" s="3"/>
      <c r="AK166" s="3"/>
      <c r="AL166" s="3"/>
      <c r="AM166" s="3"/>
    </row>
    <row r="167" spans="6:39" ht="12.75">
      <c r="F167" s="5"/>
      <c r="G167" s="5"/>
      <c r="H167" s="5"/>
      <c r="I167" s="5"/>
      <c r="J167" s="15"/>
      <c r="K167" s="3"/>
      <c r="L167" s="3"/>
      <c r="M167" s="3"/>
      <c r="N167" s="3"/>
      <c r="O167" s="3"/>
      <c r="R167" s="5"/>
      <c r="S167" s="5"/>
      <c r="T167" s="5"/>
      <c r="U167" s="5"/>
      <c r="V167" s="15"/>
      <c r="W167" s="3"/>
      <c r="X167" s="3"/>
      <c r="Y167" s="3"/>
      <c r="Z167" s="3"/>
      <c r="AA167" s="3"/>
      <c r="AD167" s="5"/>
      <c r="AE167" s="5"/>
      <c r="AF167" s="5"/>
      <c r="AG167" s="5"/>
      <c r="AH167" s="15"/>
      <c r="AI167" s="3"/>
      <c r="AJ167" s="3"/>
      <c r="AK167" s="3"/>
      <c r="AL167" s="3"/>
      <c r="AM167" s="3"/>
    </row>
    <row r="168" spans="6:39" ht="12.75">
      <c r="F168" s="5"/>
      <c r="G168" s="5"/>
      <c r="H168" s="5"/>
      <c r="I168" s="5"/>
      <c r="J168" s="15"/>
      <c r="K168" s="3"/>
      <c r="L168" s="3"/>
      <c r="M168" s="3"/>
      <c r="N168" s="3"/>
      <c r="O168" s="3"/>
      <c r="R168" s="5"/>
      <c r="S168" s="5"/>
      <c r="T168" s="5"/>
      <c r="U168" s="5"/>
      <c r="V168" s="15"/>
      <c r="W168" s="3"/>
      <c r="X168" s="3"/>
      <c r="Y168" s="3"/>
      <c r="Z168" s="3"/>
      <c r="AA168" s="3"/>
      <c r="AD168" s="5"/>
      <c r="AE168" s="5"/>
      <c r="AF168" s="5"/>
      <c r="AG168" s="5"/>
      <c r="AH168" s="15"/>
      <c r="AI168" s="3"/>
      <c r="AJ168" s="3"/>
      <c r="AK168" s="3"/>
      <c r="AL168" s="3"/>
      <c r="AM168" s="3"/>
    </row>
    <row r="169" spans="6:39" ht="12.75">
      <c r="F169" s="5"/>
      <c r="G169" s="5"/>
      <c r="H169" s="5"/>
      <c r="I169" s="5"/>
      <c r="J169" s="15"/>
      <c r="K169" s="3"/>
      <c r="L169" s="3"/>
      <c r="M169" s="3"/>
      <c r="N169" s="3"/>
      <c r="O169" s="3"/>
      <c r="R169" s="5"/>
      <c r="S169" s="5"/>
      <c r="T169" s="5"/>
      <c r="U169" s="5"/>
      <c r="V169" s="15"/>
      <c r="W169" s="3"/>
      <c r="X169" s="3"/>
      <c r="Y169" s="3"/>
      <c r="Z169" s="3"/>
      <c r="AA169" s="3"/>
      <c r="AD169" s="5"/>
      <c r="AE169" s="5"/>
      <c r="AF169" s="5"/>
      <c r="AG169" s="5"/>
      <c r="AH169" s="15"/>
      <c r="AI169" s="3"/>
      <c r="AJ169" s="3"/>
      <c r="AK169" s="3"/>
      <c r="AL169" s="3"/>
      <c r="AM169" s="3"/>
    </row>
    <row r="170" spans="6:39" ht="12.75">
      <c r="F170" s="5"/>
      <c r="G170" s="5"/>
      <c r="H170" s="5"/>
      <c r="I170" s="5"/>
      <c r="J170" s="15"/>
      <c r="K170" s="3"/>
      <c r="L170" s="3"/>
      <c r="M170" s="3"/>
      <c r="N170" s="3"/>
      <c r="O170" s="3"/>
      <c r="R170" s="5"/>
      <c r="S170" s="5"/>
      <c r="T170" s="5"/>
      <c r="U170" s="5"/>
      <c r="V170" s="15"/>
      <c r="W170" s="3"/>
      <c r="X170" s="3"/>
      <c r="Y170" s="3"/>
      <c r="Z170" s="3"/>
      <c r="AA170" s="3"/>
      <c r="AD170" s="5"/>
      <c r="AE170" s="5"/>
      <c r="AF170" s="5"/>
      <c r="AG170" s="5"/>
      <c r="AH170" s="15"/>
      <c r="AI170" s="3"/>
      <c r="AJ170" s="3"/>
      <c r="AK170" s="3"/>
      <c r="AL170" s="3"/>
      <c r="AM170" s="3"/>
    </row>
    <row r="171" spans="6:39" ht="12.75">
      <c r="F171" s="5"/>
      <c r="G171" s="5"/>
      <c r="H171" s="5"/>
      <c r="I171" s="5"/>
      <c r="J171" s="15"/>
      <c r="K171" s="3"/>
      <c r="L171" s="3"/>
      <c r="M171" s="3"/>
      <c r="N171" s="3"/>
      <c r="O171" s="3"/>
      <c r="R171" s="5"/>
      <c r="S171" s="5"/>
      <c r="T171" s="5"/>
      <c r="U171" s="5"/>
      <c r="V171" s="15"/>
      <c r="W171" s="3"/>
      <c r="X171" s="3"/>
      <c r="Y171" s="3"/>
      <c r="Z171" s="3"/>
      <c r="AA171" s="3"/>
      <c r="AD171" s="5"/>
      <c r="AE171" s="5"/>
      <c r="AF171" s="5"/>
      <c r="AG171" s="5"/>
      <c r="AH171" s="15"/>
      <c r="AI171" s="3"/>
      <c r="AJ171" s="3"/>
      <c r="AK171" s="3"/>
      <c r="AL171" s="3"/>
      <c r="AM171" s="3"/>
    </row>
    <row r="172" spans="6:39" ht="12.75">
      <c r="F172" s="5"/>
      <c r="G172" s="5"/>
      <c r="H172" s="5"/>
      <c r="I172" s="5"/>
      <c r="J172" s="15"/>
      <c r="K172" s="3"/>
      <c r="L172" s="3"/>
      <c r="M172" s="3"/>
      <c r="N172" s="3"/>
      <c r="O172" s="3"/>
      <c r="R172" s="5"/>
      <c r="S172" s="5"/>
      <c r="T172" s="5"/>
      <c r="U172" s="5"/>
      <c r="V172" s="15"/>
      <c r="W172" s="3"/>
      <c r="X172" s="3"/>
      <c r="Y172" s="3"/>
      <c r="Z172" s="3"/>
      <c r="AA172" s="3"/>
      <c r="AD172" s="5"/>
      <c r="AE172" s="5"/>
      <c r="AF172" s="5"/>
      <c r="AG172" s="5"/>
      <c r="AH172" s="15"/>
      <c r="AI172" s="3"/>
      <c r="AJ172" s="3"/>
      <c r="AK172" s="3"/>
      <c r="AL172" s="3"/>
      <c r="AM172" s="3"/>
    </row>
    <row r="173" spans="6:39" ht="12.75">
      <c r="F173" s="5"/>
      <c r="G173" s="5"/>
      <c r="H173" s="5"/>
      <c r="I173" s="5"/>
      <c r="J173" s="15"/>
      <c r="K173" s="3"/>
      <c r="L173" s="3"/>
      <c r="M173" s="3"/>
      <c r="N173" s="3"/>
      <c r="O173" s="3"/>
      <c r="R173" s="5"/>
      <c r="S173" s="5"/>
      <c r="T173" s="5"/>
      <c r="U173" s="5"/>
      <c r="V173" s="15"/>
      <c r="W173" s="3"/>
      <c r="X173" s="3"/>
      <c r="Y173" s="3"/>
      <c r="Z173" s="3"/>
      <c r="AA173" s="3"/>
      <c r="AD173" s="5"/>
      <c r="AE173" s="5"/>
      <c r="AF173" s="5"/>
      <c r="AG173" s="5"/>
      <c r="AH173" s="15"/>
      <c r="AI173" s="3"/>
      <c r="AJ173" s="3"/>
      <c r="AK173" s="3"/>
      <c r="AL173" s="3"/>
      <c r="AM173" s="3"/>
    </row>
    <row r="174" spans="6:39" ht="12.75">
      <c r="F174" s="5"/>
      <c r="G174" s="5"/>
      <c r="H174" s="5"/>
      <c r="I174" s="5"/>
      <c r="J174" s="15"/>
      <c r="K174" s="3"/>
      <c r="L174" s="3"/>
      <c r="M174" s="3"/>
      <c r="N174" s="3"/>
      <c r="O174" s="3"/>
      <c r="R174" s="5"/>
      <c r="S174" s="5"/>
      <c r="T174" s="5"/>
      <c r="U174" s="5"/>
      <c r="V174" s="15"/>
      <c r="W174" s="3"/>
      <c r="X174" s="3"/>
      <c r="Y174" s="3"/>
      <c r="Z174" s="3"/>
      <c r="AA174" s="3"/>
      <c r="AD174" s="5"/>
      <c r="AE174" s="5"/>
      <c r="AF174" s="5"/>
      <c r="AG174" s="5"/>
      <c r="AH174" s="15"/>
      <c r="AI174" s="3"/>
      <c r="AJ174" s="3"/>
      <c r="AK174" s="3"/>
      <c r="AL174" s="3"/>
      <c r="AM174" s="3"/>
    </row>
    <row r="175" spans="6:39" ht="12.75">
      <c r="F175" s="5"/>
      <c r="G175" s="5"/>
      <c r="H175" s="5"/>
      <c r="I175" s="5"/>
      <c r="J175" s="15"/>
      <c r="K175" s="3"/>
      <c r="L175" s="3"/>
      <c r="M175" s="3"/>
      <c r="N175" s="3"/>
      <c r="O175" s="3"/>
      <c r="R175" s="5"/>
      <c r="S175" s="5"/>
      <c r="T175" s="5"/>
      <c r="U175" s="5"/>
      <c r="V175" s="15"/>
      <c r="W175" s="3"/>
      <c r="X175" s="3"/>
      <c r="Y175" s="3"/>
      <c r="Z175" s="3"/>
      <c r="AA175" s="3"/>
      <c r="AD175" s="5"/>
      <c r="AE175" s="5"/>
      <c r="AF175" s="5"/>
      <c r="AG175" s="5"/>
      <c r="AH175" s="15"/>
      <c r="AI175" s="3"/>
      <c r="AJ175" s="3"/>
      <c r="AK175" s="3"/>
      <c r="AL175" s="3"/>
      <c r="AM175" s="3"/>
    </row>
    <row r="176" spans="6:39" ht="12.75">
      <c r="F176" s="5"/>
      <c r="G176" s="5"/>
      <c r="H176" s="5"/>
      <c r="I176" s="5"/>
      <c r="J176" s="15"/>
      <c r="K176" s="3"/>
      <c r="L176" s="3"/>
      <c r="M176" s="3"/>
      <c r="N176" s="3"/>
      <c r="O176" s="3"/>
      <c r="R176" s="5"/>
      <c r="S176" s="5"/>
      <c r="T176" s="5"/>
      <c r="U176" s="5"/>
      <c r="V176" s="15"/>
      <c r="W176" s="3"/>
      <c r="X176" s="3"/>
      <c r="Y176" s="3"/>
      <c r="Z176" s="3"/>
      <c r="AA176" s="3"/>
      <c r="AD176" s="5"/>
      <c r="AE176" s="5"/>
      <c r="AF176" s="5"/>
      <c r="AG176" s="5"/>
      <c r="AH176" s="15"/>
      <c r="AI176" s="3"/>
      <c r="AJ176" s="3"/>
      <c r="AK176" s="3"/>
      <c r="AL176" s="3"/>
      <c r="AM176" s="3"/>
    </row>
    <row r="177" spans="6:39" ht="12.75">
      <c r="F177" s="5"/>
      <c r="G177" s="5"/>
      <c r="H177" s="5"/>
      <c r="I177" s="5"/>
      <c r="J177" s="15"/>
      <c r="K177" s="3"/>
      <c r="L177" s="3"/>
      <c r="M177" s="3"/>
      <c r="N177" s="3"/>
      <c r="O177" s="3"/>
      <c r="R177" s="5"/>
      <c r="S177" s="5"/>
      <c r="T177" s="5"/>
      <c r="U177" s="5"/>
      <c r="V177" s="15"/>
      <c r="W177" s="3"/>
      <c r="X177" s="3"/>
      <c r="Y177" s="3"/>
      <c r="Z177" s="3"/>
      <c r="AA177" s="3"/>
      <c r="AD177" s="5"/>
      <c r="AE177" s="5"/>
      <c r="AF177" s="5"/>
      <c r="AG177" s="5"/>
      <c r="AH177" s="15"/>
      <c r="AI177" s="3"/>
      <c r="AJ177" s="3"/>
      <c r="AK177" s="3"/>
      <c r="AL177" s="3"/>
      <c r="AM177" s="3"/>
    </row>
    <row r="178" spans="6:39" ht="12.75">
      <c r="F178" s="5"/>
      <c r="G178" s="5"/>
      <c r="H178" s="5"/>
      <c r="I178" s="5"/>
      <c r="J178" s="15"/>
      <c r="K178" s="3"/>
      <c r="L178" s="3"/>
      <c r="M178" s="3"/>
      <c r="N178" s="3"/>
      <c r="O178" s="3"/>
      <c r="R178" s="5"/>
      <c r="S178" s="5"/>
      <c r="T178" s="5"/>
      <c r="U178" s="5"/>
      <c r="V178" s="15"/>
      <c r="W178" s="3"/>
      <c r="X178" s="3"/>
      <c r="Y178" s="3"/>
      <c r="Z178" s="3"/>
      <c r="AA178" s="3"/>
      <c r="AD178" s="5"/>
      <c r="AE178" s="5"/>
      <c r="AF178" s="5"/>
      <c r="AG178" s="5"/>
      <c r="AH178" s="15"/>
      <c r="AI178" s="3"/>
      <c r="AJ178" s="3"/>
      <c r="AK178" s="3"/>
      <c r="AL178" s="3"/>
      <c r="AM178" s="3"/>
    </row>
    <row r="179" spans="6:39" ht="12.75">
      <c r="F179" s="5"/>
      <c r="G179" s="5"/>
      <c r="H179" s="5"/>
      <c r="I179" s="5"/>
      <c r="J179" s="15"/>
      <c r="K179" s="3"/>
      <c r="L179" s="3"/>
      <c r="M179" s="3"/>
      <c r="N179" s="3"/>
      <c r="O179" s="3"/>
      <c r="R179" s="5"/>
      <c r="S179" s="5"/>
      <c r="T179" s="5"/>
      <c r="U179" s="5"/>
      <c r="V179" s="15"/>
      <c r="W179" s="3"/>
      <c r="X179" s="3"/>
      <c r="Y179" s="3"/>
      <c r="Z179" s="3"/>
      <c r="AA179" s="3"/>
      <c r="AD179" s="5"/>
      <c r="AE179" s="5"/>
      <c r="AF179" s="5"/>
      <c r="AG179" s="5"/>
      <c r="AH179" s="15"/>
      <c r="AI179" s="3"/>
      <c r="AJ179" s="3"/>
      <c r="AK179" s="3"/>
      <c r="AL179" s="3"/>
      <c r="AM179" s="3"/>
    </row>
    <row r="180" spans="6:39" ht="12.75">
      <c r="F180" s="5"/>
      <c r="G180" s="5"/>
      <c r="H180" s="5"/>
      <c r="I180" s="5"/>
      <c r="J180" s="15"/>
      <c r="K180" s="3"/>
      <c r="L180" s="3"/>
      <c r="M180" s="3"/>
      <c r="N180" s="3"/>
      <c r="O180" s="3"/>
      <c r="R180" s="5"/>
      <c r="S180" s="5"/>
      <c r="T180" s="5"/>
      <c r="U180" s="5"/>
      <c r="V180" s="15"/>
      <c r="W180" s="3"/>
      <c r="X180" s="3"/>
      <c r="Y180" s="3"/>
      <c r="Z180" s="3"/>
      <c r="AA180" s="3"/>
      <c r="AD180" s="5"/>
      <c r="AE180" s="5"/>
      <c r="AF180" s="5"/>
      <c r="AG180" s="5"/>
      <c r="AH180" s="15"/>
      <c r="AI180" s="3"/>
      <c r="AJ180" s="3"/>
      <c r="AK180" s="3"/>
      <c r="AL180" s="3"/>
      <c r="AM180" s="3"/>
    </row>
    <row r="181" spans="6:39" ht="12.75">
      <c r="F181" s="5"/>
      <c r="G181" s="5"/>
      <c r="H181" s="5"/>
      <c r="I181" s="5"/>
      <c r="J181" s="15"/>
      <c r="K181" s="3"/>
      <c r="L181" s="3"/>
      <c r="M181" s="3"/>
      <c r="N181" s="3"/>
      <c r="O181" s="3"/>
      <c r="R181" s="5"/>
      <c r="S181" s="5"/>
      <c r="T181" s="5"/>
      <c r="U181" s="5"/>
      <c r="V181" s="15"/>
      <c r="W181" s="3"/>
      <c r="X181" s="3"/>
      <c r="Y181" s="3"/>
      <c r="Z181" s="3"/>
      <c r="AA181" s="3"/>
      <c r="AD181" s="5"/>
      <c r="AE181" s="5"/>
      <c r="AF181" s="5"/>
      <c r="AG181" s="5"/>
      <c r="AH181" s="15"/>
      <c r="AI181" s="3"/>
      <c r="AJ181" s="3"/>
      <c r="AK181" s="3"/>
      <c r="AL181" s="3"/>
      <c r="AM181" s="3"/>
    </row>
    <row r="182" spans="6:39" ht="12.75">
      <c r="F182" s="5"/>
      <c r="G182" s="5"/>
      <c r="H182" s="5"/>
      <c r="I182" s="5"/>
      <c r="J182" s="15"/>
      <c r="K182" s="3"/>
      <c r="L182" s="3"/>
      <c r="M182" s="3"/>
      <c r="N182" s="3"/>
      <c r="O182" s="3"/>
      <c r="R182" s="5"/>
      <c r="S182" s="5"/>
      <c r="T182" s="5"/>
      <c r="U182" s="5"/>
      <c r="V182" s="15"/>
      <c r="W182" s="3"/>
      <c r="X182" s="3"/>
      <c r="Y182" s="3"/>
      <c r="Z182" s="3"/>
      <c r="AA182" s="3"/>
      <c r="AD182" s="5"/>
      <c r="AE182" s="5"/>
      <c r="AF182" s="5"/>
      <c r="AG182" s="5"/>
      <c r="AH182" s="15"/>
      <c r="AI182" s="3"/>
      <c r="AJ182" s="3"/>
      <c r="AK182" s="3"/>
      <c r="AL182" s="3"/>
      <c r="AM182" s="3"/>
    </row>
    <row r="183" spans="6:39" ht="12.75">
      <c r="F183" s="5"/>
      <c r="G183" s="5"/>
      <c r="H183" s="5"/>
      <c r="I183" s="5"/>
      <c r="J183" s="15"/>
      <c r="K183" s="3"/>
      <c r="L183" s="3"/>
      <c r="M183" s="3"/>
      <c r="N183" s="3"/>
      <c r="O183" s="3"/>
      <c r="R183" s="5"/>
      <c r="S183" s="5"/>
      <c r="T183" s="5"/>
      <c r="U183" s="5"/>
      <c r="V183" s="15"/>
      <c r="W183" s="3"/>
      <c r="X183" s="3"/>
      <c r="Y183" s="3"/>
      <c r="Z183" s="3"/>
      <c r="AA183" s="3"/>
      <c r="AD183" s="5"/>
      <c r="AE183" s="5"/>
      <c r="AF183" s="5"/>
      <c r="AG183" s="5"/>
      <c r="AH183" s="15"/>
      <c r="AI183" s="3"/>
      <c r="AJ183" s="3"/>
      <c r="AK183" s="3"/>
      <c r="AL183" s="3"/>
      <c r="AM183" s="3"/>
    </row>
    <row r="184" spans="6:39" ht="12.75">
      <c r="F184" s="5"/>
      <c r="G184" s="5"/>
      <c r="H184" s="5"/>
      <c r="I184" s="5"/>
      <c r="J184" s="15"/>
      <c r="K184" s="3"/>
      <c r="L184" s="3"/>
      <c r="M184" s="3"/>
      <c r="N184" s="3"/>
      <c r="O184" s="3"/>
      <c r="R184" s="5"/>
      <c r="S184" s="5"/>
      <c r="T184" s="5"/>
      <c r="U184" s="5"/>
      <c r="V184" s="15"/>
      <c r="W184" s="3"/>
      <c r="X184" s="3"/>
      <c r="Y184" s="3"/>
      <c r="Z184" s="3"/>
      <c r="AA184" s="3"/>
      <c r="AD184" s="5"/>
      <c r="AE184" s="5"/>
      <c r="AF184" s="5"/>
      <c r="AG184" s="5"/>
      <c r="AH184" s="15"/>
      <c r="AI184" s="3"/>
      <c r="AJ184" s="3"/>
      <c r="AK184" s="3"/>
      <c r="AL184" s="3"/>
      <c r="AM184" s="3"/>
    </row>
    <row r="185" spans="6:39" ht="12.75">
      <c r="F185" s="5"/>
      <c r="G185" s="5"/>
      <c r="H185" s="5"/>
      <c r="I185" s="5"/>
      <c r="J185" s="15"/>
      <c r="K185" s="3"/>
      <c r="L185" s="3"/>
      <c r="M185" s="3"/>
      <c r="N185" s="3"/>
      <c r="O185" s="3"/>
      <c r="R185" s="5"/>
      <c r="S185" s="5"/>
      <c r="T185" s="5"/>
      <c r="U185" s="5"/>
      <c r="V185" s="15"/>
      <c r="W185" s="3"/>
      <c r="X185" s="3"/>
      <c r="Y185" s="3"/>
      <c r="Z185" s="3"/>
      <c r="AA185" s="3"/>
      <c r="AD185" s="5"/>
      <c r="AE185" s="5"/>
      <c r="AF185" s="5"/>
      <c r="AG185" s="5"/>
      <c r="AH185" s="15"/>
      <c r="AI185" s="3"/>
      <c r="AJ185" s="3"/>
      <c r="AK185" s="3"/>
      <c r="AL185" s="3"/>
      <c r="AM185" s="3"/>
    </row>
    <row r="186" spans="6:39" ht="12.75">
      <c r="F186" s="5"/>
      <c r="G186" s="5"/>
      <c r="H186" s="5"/>
      <c r="I186" s="5"/>
      <c r="J186" s="15"/>
      <c r="K186" s="3"/>
      <c r="L186" s="3"/>
      <c r="M186" s="3"/>
      <c r="N186" s="3"/>
      <c r="O186" s="3"/>
      <c r="R186" s="5"/>
      <c r="S186" s="5"/>
      <c r="T186" s="5"/>
      <c r="U186" s="5"/>
      <c r="V186" s="15"/>
      <c r="W186" s="3"/>
      <c r="X186" s="3"/>
      <c r="Y186" s="3"/>
      <c r="Z186" s="3"/>
      <c r="AA186" s="3"/>
      <c r="AD186" s="5"/>
      <c r="AE186" s="5"/>
      <c r="AF186" s="5"/>
      <c r="AG186" s="5"/>
      <c r="AH186" s="15"/>
      <c r="AI186" s="3"/>
      <c r="AJ186" s="3"/>
      <c r="AK186" s="3"/>
      <c r="AL186" s="3"/>
      <c r="AM186" s="3"/>
    </row>
    <row r="187" spans="6:39" ht="12.75">
      <c r="F187" s="5"/>
      <c r="G187" s="5"/>
      <c r="H187" s="5"/>
      <c r="I187" s="5"/>
      <c r="J187" s="15"/>
      <c r="K187" s="3"/>
      <c r="L187" s="3"/>
      <c r="M187" s="3"/>
      <c r="N187" s="3"/>
      <c r="O187" s="3"/>
      <c r="R187" s="5"/>
      <c r="S187" s="5"/>
      <c r="T187" s="5"/>
      <c r="U187" s="5"/>
      <c r="V187" s="15"/>
      <c r="W187" s="3"/>
      <c r="X187" s="3"/>
      <c r="Y187" s="3"/>
      <c r="Z187" s="3"/>
      <c r="AA187" s="3"/>
      <c r="AD187" s="5"/>
      <c r="AE187" s="5"/>
      <c r="AF187" s="5"/>
      <c r="AG187" s="5"/>
      <c r="AH187" s="15"/>
      <c r="AI187" s="3"/>
      <c r="AJ187" s="3"/>
      <c r="AK187" s="3"/>
      <c r="AL187" s="3"/>
      <c r="AM187" s="3"/>
    </row>
    <row r="188" spans="6:39" ht="12.75">
      <c r="F188" s="5"/>
      <c r="G188" s="5"/>
      <c r="H188" s="5"/>
      <c r="I188" s="5"/>
      <c r="J188" s="15"/>
      <c r="K188" s="3"/>
      <c r="L188" s="3"/>
      <c r="M188" s="3"/>
      <c r="N188" s="3"/>
      <c r="O188" s="3"/>
      <c r="R188" s="5"/>
      <c r="S188" s="5"/>
      <c r="T188" s="5"/>
      <c r="U188" s="5"/>
      <c r="V188" s="15"/>
      <c r="W188" s="3"/>
      <c r="X188" s="3"/>
      <c r="Y188" s="3"/>
      <c r="Z188" s="3"/>
      <c r="AA188" s="3"/>
      <c r="AD188" s="5"/>
      <c r="AE188" s="5"/>
      <c r="AF188" s="5"/>
      <c r="AG188" s="5"/>
      <c r="AH188" s="15"/>
      <c r="AI188" s="3"/>
      <c r="AJ188" s="3"/>
      <c r="AK188" s="3"/>
      <c r="AL188" s="3"/>
      <c r="AM188" s="3"/>
    </row>
    <row r="189" spans="6:39" ht="12.75">
      <c r="F189" s="5"/>
      <c r="G189" s="5"/>
      <c r="H189" s="5"/>
      <c r="I189" s="5"/>
      <c r="J189" s="15"/>
      <c r="K189" s="3"/>
      <c r="L189" s="3"/>
      <c r="M189" s="3"/>
      <c r="N189" s="3"/>
      <c r="O189" s="3"/>
      <c r="R189" s="5"/>
      <c r="S189" s="5"/>
      <c r="T189" s="5"/>
      <c r="U189" s="5"/>
      <c r="V189" s="15"/>
      <c r="W189" s="3"/>
      <c r="X189" s="3"/>
      <c r="Y189" s="3"/>
      <c r="Z189" s="3"/>
      <c r="AA189" s="3"/>
      <c r="AD189" s="5"/>
      <c r="AE189" s="5"/>
      <c r="AF189" s="5"/>
      <c r="AG189" s="5"/>
      <c r="AH189" s="15"/>
      <c r="AI189" s="3"/>
      <c r="AJ189" s="3"/>
      <c r="AK189" s="3"/>
      <c r="AL189" s="3"/>
      <c r="AM189" s="3"/>
    </row>
    <row r="190" spans="6:39" ht="12.75">
      <c r="F190" s="5"/>
      <c r="G190" s="5"/>
      <c r="H190" s="5"/>
      <c r="I190" s="5"/>
      <c r="J190" s="15"/>
      <c r="K190" s="3"/>
      <c r="L190" s="3"/>
      <c r="M190" s="3"/>
      <c r="N190" s="3"/>
      <c r="O190" s="3"/>
      <c r="R190" s="5"/>
      <c r="S190" s="5"/>
      <c r="T190" s="5"/>
      <c r="U190" s="5"/>
      <c r="V190" s="15"/>
      <c r="W190" s="3"/>
      <c r="X190" s="3"/>
      <c r="Y190" s="3"/>
      <c r="Z190" s="3"/>
      <c r="AA190" s="3"/>
      <c r="AD190" s="5"/>
      <c r="AE190" s="5"/>
      <c r="AF190" s="5"/>
      <c r="AG190" s="5"/>
      <c r="AH190" s="15"/>
      <c r="AI190" s="3"/>
      <c r="AJ190" s="3"/>
      <c r="AK190" s="3"/>
      <c r="AL190" s="3"/>
      <c r="AM190" s="3"/>
    </row>
    <row r="191" spans="6:39" ht="12.75">
      <c r="F191" s="5"/>
      <c r="G191" s="5"/>
      <c r="H191" s="5"/>
      <c r="I191" s="5"/>
      <c r="J191" s="15"/>
      <c r="K191" s="3"/>
      <c r="L191" s="3"/>
      <c r="M191" s="3"/>
      <c r="N191" s="3"/>
      <c r="O191" s="3"/>
      <c r="R191" s="5"/>
      <c r="S191" s="5"/>
      <c r="T191" s="5"/>
      <c r="U191" s="5"/>
      <c r="V191" s="15"/>
      <c r="W191" s="3"/>
      <c r="X191" s="3"/>
      <c r="Y191" s="3"/>
      <c r="Z191" s="3"/>
      <c r="AA191" s="3"/>
      <c r="AD191" s="5"/>
      <c r="AE191" s="5"/>
      <c r="AF191" s="5"/>
      <c r="AG191" s="5"/>
      <c r="AH191" s="15"/>
      <c r="AI191" s="3"/>
      <c r="AJ191" s="3"/>
      <c r="AK191" s="3"/>
      <c r="AL191" s="3"/>
      <c r="AM191" s="3"/>
    </row>
    <row r="192" spans="6:39" ht="12.75">
      <c r="F192" s="5"/>
      <c r="G192" s="5"/>
      <c r="H192" s="5"/>
      <c r="I192" s="5"/>
      <c r="J192" s="15"/>
      <c r="K192" s="3"/>
      <c r="L192" s="3"/>
      <c r="M192" s="3"/>
      <c r="N192" s="3"/>
      <c r="O192" s="3"/>
      <c r="R192" s="5"/>
      <c r="S192" s="5"/>
      <c r="T192" s="5"/>
      <c r="U192" s="5"/>
      <c r="V192" s="15"/>
      <c r="W192" s="3"/>
      <c r="X192" s="3"/>
      <c r="Y192" s="3"/>
      <c r="Z192" s="3"/>
      <c r="AA192" s="3"/>
      <c r="AD192" s="5"/>
      <c r="AE192" s="5"/>
      <c r="AF192" s="5"/>
      <c r="AG192" s="5"/>
      <c r="AH192" s="15"/>
      <c r="AI192" s="3"/>
      <c r="AJ192" s="3"/>
      <c r="AK192" s="3"/>
      <c r="AL192" s="3"/>
      <c r="AM192" s="3"/>
    </row>
    <row r="193" spans="6:39" ht="12.75">
      <c r="F193" s="5"/>
      <c r="G193" s="5"/>
      <c r="H193" s="5"/>
      <c r="I193" s="5"/>
      <c r="J193" s="15"/>
      <c r="K193" s="3"/>
      <c r="L193" s="3"/>
      <c r="M193" s="3"/>
      <c r="N193" s="3"/>
      <c r="O193" s="3"/>
      <c r="R193" s="5"/>
      <c r="S193" s="5"/>
      <c r="T193" s="5"/>
      <c r="U193" s="5"/>
      <c r="V193" s="15"/>
      <c r="W193" s="3"/>
      <c r="X193" s="3"/>
      <c r="Y193" s="3"/>
      <c r="Z193" s="3"/>
      <c r="AA193" s="3"/>
      <c r="AD193" s="5"/>
      <c r="AE193" s="5"/>
      <c r="AF193" s="5"/>
      <c r="AG193" s="5"/>
      <c r="AH193" s="15"/>
      <c r="AI193" s="3"/>
      <c r="AJ193" s="3"/>
      <c r="AK193" s="3"/>
      <c r="AL193" s="3"/>
      <c r="AM193" s="3"/>
    </row>
    <row r="194" spans="6:39" ht="12.75">
      <c r="F194" s="5"/>
      <c r="G194" s="5"/>
      <c r="H194" s="5"/>
      <c r="I194" s="5"/>
      <c r="J194" s="15"/>
      <c r="K194" s="3"/>
      <c r="L194" s="3"/>
      <c r="M194" s="3"/>
      <c r="N194" s="3"/>
      <c r="O194" s="3"/>
      <c r="R194" s="5"/>
      <c r="S194" s="5"/>
      <c r="T194" s="5"/>
      <c r="U194" s="5"/>
      <c r="V194" s="15"/>
      <c r="W194" s="3"/>
      <c r="X194" s="3"/>
      <c r="Y194" s="3"/>
      <c r="Z194" s="3"/>
      <c r="AA194" s="3"/>
      <c r="AD194" s="5"/>
      <c r="AE194" s="5"/>
      <c r="AF194" s="5"/>
      <c r="AG194" s="5"/>
      <c r="AH194" s="15"/>
      <c r="AI194" s="3"/>
      <c r="AJ194" s="3"/>
      <c r="AK194" s="3"/>
      <c r="AL194" s="3"/>
      <c r="AM194" s="3"/>
    </row>
    <row r="195" spans="6:39" ht="12.75">
      <c r="F195" s="5"/>
      <c r="G195" s="5"/>
      <c r="H195" s="5"/>
      <c r="I195" s="5"/>
      <c r="J195" s="15"/>
      <c r="K195" s="3"/>
      <c r="L195" s="3"/>
      <c r="M195" s="3"/>
      <c r="N195" s="3"/>
      <c r="O195" s="3"/>
      <c r="R195" s="5"/>
      <c r="S195" s="5"/>
      <c r="T195" s="5"/>
      <c r="U195" s="5"/>
      <c r="V195" s="15"/>
      <c r="W195" s="3"/>
      <c r="X195" s="3"/>
      <c r="Y195" s="3"/>
      <c r="Z195" s="3"/>
      <c r="AA195" s="3"/>
      <c r="AD195" s="5"/>
      <c r="AE195" s="5"/>
      <c r="AF195" s="5"/>
      <c r="AG195" s="5"/>
      <c r="AH195" s="15"/>
      <c r="AI195" s="3"/>
      <c r="AJ195" s="3"/>
      <c r="AK195" s="3"/>
      <c r="AL195" s="3"/>
      <c r="AM195" s="3"/>
    </row>
    <row r="196" spans="6:39" ht="12.75">
      <c r="F196" s="5"/>
      <c r="G196" s="5"/>
      <c r="H196" s="5"/>
      <c r="I196" s="5"/>
      <c r="J196" s="15"/>
      <c r="K196" s="3"/>
      <c r="L196" s="3"/>
      <c r="M196" s="3"/>
      <c r="N196" s="3"/>
      <c r="O196" s="3"/>
      <c r="R196" s="5"/>
      <c r="S196" s="5"/>
      <c r="T196" s="5"/>
      <c r="U196" s="5"/>
      <c r="V196" s="15"/>
      <c r="W196" s="3"/>
      <c r="X196" s="3"/>
      <c r="Y196" s="3"/>
      <c r="Z196" s="3"/>
      <c r="AA196" s="3"/>
      <c r="AD196" s="5"/>
      <c r="AE196" s="5"/>
      <c r="AF196" s="5"/>
      <c r="AG196" s="5"/>
      <c r="AH196" s="15"/>
      <c r="AI196" s="3"/>
      <c r="AJ196" s="3"/>
      <c r="AK196" s="3"/>
      <c r="AL196" s="3"/>
      <c r="AM196" s="3"/>
    </row>
    <row r="197" spans="6:39" ht="12.75">
      <c r="F197" s="5"/>
      <c r="G197" s="5"/>
      <c r="H197" s="5"/>
      <c r="I197" s="5"/>
      <c r="J197" s="15"/>
      <c r="K197" s="3"/>
      <c r="L197" s="3"/>
      <c r="M197" s="3"/>
      <c r="N197" s="3"/>
      <c r="O197" s="3"/>
      <c r="R197" s="5"/>
      <c r="S197" s="5"/>
      <c r="T197" s="5"/>
      <c r="U197" s="5"/>
      <c r="V197" s="15"/>
      <c r="W197" s="3"/>
      <c r="X197" s="3"/>
      <c r="Y197" s="3"/>
      <c r="Z197" s="3"/>
      <c r="AA197" s="3"/>
      <c r="AD197" s="5"/>
      <c r="AE197" s="5"/>
      <c r="AF197" s="5"/>
      <c r="AG197" s="5"/>
      <c r="AH197" s="15"/>
      <c r="AI197" s="3"/>
      <c r="AJ197" s="3"/>
      <c r="AK197" s="3"/>
      <c r="AL197" s="3"/>
      <c r="AM197" s="3"/>
    </row>
    <row r="198" spans="6:39" ht="12.75">
      <c r="F198" s="5"/>
      <c r="G198" s="5"/>
      <c r="H198" s="5"/>
      <c r="I198" s="5"/>
      <c r="J198" s="15"/>
      <c r="K198" s="3"/>
      <c r="L198" s="3"/>
      <c r="M198" s="3"/>
      <c r="N198" s="3"/>
      <c r="O198" s="3"/>
      <c r="R198" s="5"/>
      <c r="S198" s="5"/>
      <c r="T198" s="5"/>
      <c r="U198" s="5"/>
      <c r="V198" s="15"/>
      <c r="W198" s="3"/>
      <c r="X198" s="3"/>
      <c r="Y198" s="3"/>
      <c r="Z198" s="3"/>
      <c r="AA198" s="3"/>
      <c r="AD198" s="5"/>
      <c r="AE198" s="5"/>
      <c r="AF198" s="5"/>
      <c r="AG198" s="5"/>
      <c r="AH198" s="15"/>
      <c r="AI198" s="3"/>
      <c r="AJ198" s="3"/>
      <c r="AK198" s="3"/>
      <c r="AL198" s="3"/>
      <c r="AM198" s="3"/>
    </row>
    <row r="199" spans="6:39" ht="12.75">
      <c r="F199" s="5"/>
      <c r="G199" s="5"/>
      <c r="H199" s="5"/>
      <c r="I199" s="5"/>
      <c r="J199" s="15"/>
      <c r="K199" s="3"/>
      <c r="L199" s="3"/>
      <c r="M199" s="3"/>
      <c r="N199" s="3"/>
      <c r="O199" s="3"/>
      <c r="R199" s="5"/>
      <c r="S199" s="5"/>
      <c r="T199" s="5"/>
      <c r="U199" s="5"/>
      <c r="V199" s="15"/>
      <c r="W199" s="3"/>
      <c r="X199" s="3"/>
      <c r="Y199" s="3"/>
      <c r="Z199" s="3"/>
      <c r="AA199" s="3"/>
      <c r="AD199" s="5"/>
      <c r="AE199" s="5"/>
      <c r="AF199" s="5"/>
      <c r="AG199" s="5"/>
      <c r="AH199" s="15"/>
      <c r="AI199" s="3"/>
      <c r="AJ199" s="3"/>
      <c r="AK199" s="3"/>
      <c r="AL199" s="3"/>
      <c r="AM199" s="3"/>
    </row>
    <row r="200" spans="6:39" ht="12.75">
      <c r="F200" s="5"/>
      <c r="G200" s="5"/>
      <c r="H200" s="5"/>
      <c r="I200" s="5"/>
      <c r="J200" s="15"/>
      <c r="K200" s="3"/>
      <c r="L200" s="3"/>
      <c r="M200" s="3"/>
      <c r="N200" s="3"/>
      <c r="O200" s="3"/>
      <c r="R200" s="5"/>
      <c r="S200" s="5"/>
      <c r="T200" s="5"/>
      <c r="U200" s="5"/>
      <c r="V200" s="15"/>
      <c r="W200" s="3"/>
      <c r="X200" s="3"/>
      <c r="Y200" s="3"/>
      <c r="Z200" s="3"/>
      <c r="AA200" s="3"/>
      <c r="AD200" s="5"/>
      <c r="AE200" s="5"/>
      <c r="AF200" s="5"/>
      <c r="AG200" s="5"/>
      <c r="AH200" s="15"/>
      <c r="AI200" s="3"/>
      <c r="AJ200" s="3"/>
      <c r="AK200" s="3"/>
      <c r="AL200" s="3"/>
      <c r="AM200" s="3"/>
    </row>
    <row r="201" spans="6:39" ht="12.75">
      <c r="F201" s="5"/>
      <c r="G201" s="5"/>
      <c r="H201" s="5"/>
      <c r="I201" s="5"/>
      <c r="J201" s="15"/>
      <c r="K201" s="3"/>
      <c r="L201" s="3"/>
      <c r="M201" s="3"/>
      <c r="N201" s="3"/>
      <c r="O201" s="3"/>
      <c r="R201" s="5"/>
      <c r="S201" s="5"/>
      <c r="T201" s="5"/>
      <c r="U201" s="5"/>
      <c r="V201" s="15"/>
      <c r="W201" s="3"/>
      <c r="X201" s="3"/>
      <c r="Y201" s="3"/>
      <c r="Z201" s="3"/>
      <c r="AA201" s="3"/>
      <c r="AD201" s="5"/>
      <c r="AE201" s="5"/>
      <c r="AF201" s="5"/>
      <c r="AG201" s="5"/>
      <c r="AH201" s="15"/>
      <c r="AI201" s="3"/>
      <c r="AJ201" s="3"/>
      <c r="AK201" s="3"/>
      <c r="AL201" s="3"/>
      <c r="AM201" s="3"/>
    </row>
    <row r="202" spans="6:39" ht="12.75">
      <c r="F202" s="5"/>
      <c r="G202" s="5"/>
      <c r="H202" s="5"/>
      <c r="I202" s="5"/>
      <c r="J202" s="15"/>
      <c r="K202" s="3"/>
      <c r="L202" s="3"/>
      <c r="M202" s="3"/>
      <c r="N202" s="3"/>
      <c r="O202" s="3"/>
      <c r="R202" s="5"/>
      <c r="S202" s="5"/>
      <c r="T202" s="5"/>
      <c r="U202" s="5"/>
      <c r="V202" s="15"/>
      <c r="W202" s="3"/>
      <c r="X202" s="3"/>
      <c r="Y202" s="3"/>
      <c r="Z202" s="3"/>
      <c r="AA202" s="3"/>
      <c r="AD202" s="5"/>
      <c r="AE202" s="5"/>
      <c r="AF202" s="5"/>
      <c r="AG202" s="5"/>
      <c r="AH202" s="15"/>
      <c r="AI202" s="3"/>
      <c r="AJ202" s="3"/>
      <c r="AK202" s="3"/>
      <c r="AL202" s="3"/>
      <c r="AM202" s="3"/>
    </row>
    <row r="203" spans="6:39" ht="12.75">
      <c r="F203" s="5"/>
      <c r="G203" s="5"/>
      <c r="H203" s="5"/>
      <c r="I203" s="5"/>
      <c r="J203" s="15"/>
      <c r="K203" s="3"/>
      <c r="L203" s="3"/>
      <c r="M203" s="3"/>
      <c r="N203" s="3"/>
      <c r="O203" s="3"/>
      <c r="R203" s="5"/>
      <c r="S203" s="5"/>
      <c r="T203" s="5"/>
      <c r="U203" s="5"/>
      <c r="V203" s="15"/>
      <c r="W203" s="3"/>
      <c r="X203" s="3"/>
      <c r="Y203" s="3"/>
      <c r="Z203" s="3"/>
      <c r="AA203" s="3"/>
      <c r="AD203" s="5"/>
      <c r="AE203" s="5"/>
      <c r="AF203" s="5"/>
      <c r="AG203" s="5"/>
      <c r="AH203" s="15"/>
      <c r="AI203" s="3"/>
      <c r="AJ203" s="3"/>
      <c r="AK203" s="3"/>
      <c r="AL203" s="3"/>
      <c r="AM203" s="3"/>
    </row>
    <row r="204" spans="6:39" ht="12.75">
      <c r="F204" s="5"/>
      <c r="G204" s="5"/>
      <c r="H204" s="5"/>
      <c r="I204" s="5"/>
      <c r="J204" s="15"/>
      <c r="K204" s="3"/>
      <c r="L204" s="3"/>
      <c r="M204" s="3"/>
      <c r="N204" s="3"/>
      <c r="O204" s="3"/>
      <c r="R204" s="5"/>
      <c r="S204" s="5"/>
      <c r="T204" s="5"/>
      <c r="U204" s="5"/>
      <c r="V204" s="15"/>
      <c r="W204" s="3"/>
      <c r="X204" s="3"/>
      <c r="Y204" s="3"/>
      <c r="Z204" s="3"/>
      <c r="AA204" s="3"/>
      <c r="AD204" s="5"/>
      <c r="AE204" s="5"/>
      <c r="AF204" s="5"/>
      <c r="AG204" s="5"/>
      <c r="AH204" s="15"/>
      <c r="AI204" s="3"/>
      <c r="AJ204" s="3"/>
      <c r="AK204" s="3"/>
      <c r="AL204" s="3"/>
      <c r="AM204" s="3"/>
    </row>
    <row r="205" spans="6:39" ht="12.75">
      <c r="F205" s="5"/>
      <c r="G205" s="5"/>
      <c r="H205" s="5"/>
      <c r="I205" s="5"/>
      <c r="J205" s="15"/>
      <c r="K205" s="3"/>
      <c r="L205" s="3"/>
      <c r="M205" s="3"/>
      <c r="N205" s="3"/>
      <c r="O205" s="3"/>
      <c r="R205" s="5"/>
      <c r="S205" s="5"/>
      <c r="T205" s="5"/>
      <c r="U205" s="5"/>
      <c r="V205" s="15"/>
      <c r="W205" s="3"/>
      <c r="X205" s="3"/>
      <c r="Y205" s="3"/>
      <c r="Z205" s="3"/>
      <c r="AA205" s="3"/>
      <c r="AD205" s="5"/>
      <c r="AE205" s="5"/>
      <c r="AF205" s="5"/>
      <c r="AG205" s="5"/>
      <c r="AH205" s="15"/>
      <c r="AI205" s="3"/>
      <c r="AJ205" s="3"/>
      <c r="AK205" s="3"/>
      <c r="AL205" s="3"/>
      <c r="AM205" s="3"/>
    </row>
    <row r="206" spans="6:39" ht="12.75">
      <c r="F206" s="5"/>
      <c r="G206" s="5"/>
      <c r="H206" s="5"/>
      <c r="I206" s="5"/>
      <c r="J206" s="15"/>
      <c r="K206" s="3"/>
      <c r="L206" s="3"/>
      <c r="M206" s="3"/>
      <c r="N206" s="3"/>
      <c r="O206" s="3"/>
      <c r="R206" s="5"/>
      <c r="S206" s="5"/>
      <c r="T206" s="5"/>
      <c r="U206" s="5"/>
      <c r="V206" s="15"/>
      <c r="W206" s="3"/>
      <c r="X206" s="3"/>
      <c r="Y206" s="3"/>
      <c r="Z206" s="3"/>
      <c r="AA206" s="3"/>
      <c r="AD206" s="5"/>
      <c r="AE206" s="5"/>
      <c r="AF206" s="5"/>
      <c r="AG206" s="5"/>
      <c r="AH206" s="15"/>
      <c r="AI206" s="3"/>
      <c r="AJ206" s="3"/>
      <c r="AK206" s="3"/>
      <c r="AL206" s="3"/>
      <c r="AM206" s="3"/>
    </row>
    <row r="207" spans="6:39" ht="12.75">
      <c r="F207" s="5"/>
      <c r="G207" s="5"/>
      <c r="H207" s="5"/>
      <c r="I207" s="5"/>
      <c r="J207" s="15"/>
      <c r="K207" s="3"/>
      <c r="L207" s="3"/>
      <c r="M207" s="3"/>
      <c r="N207" s="3"/>
      <c r="O207" s="3"/>
      <c r="R207" s="5"/>
      <c r="S207" s="5"/>
      <c r="T207" s="5"/>
      <c r="U207" s="5"/>
      <c r="V207" s="15"/>
      <c r="W207" s="3"/>
      <c r="X207" s="3"/>
      <c r="Y207" s="3"/>
      <c r="Z207" s="3"/>
      <c r="AA207" s="3"/>
      <c r="AD207" s="5"/>
      <c r="AE207" s="5"/>
      <c r="AF207" s="5"/>
      <c r="AG207" s="5"/>
      <c r="AH207" s="15"/>
      <c r="AI207" s="3"/>
      <c r="AJ207" s="3"/>
      <c r="AK207" s="3"/>
      <c r="AL207" s="3"/>
      <c r="AM207" s="3"/>
    </row>
    <row r="208" spans="6:39" ht="12.75">
      <c r="F208" s="5"/>
      <c r="G208" s="5"/>
      <c r="H208" s="5"/>
      <c r="I208" s="5"/>
      <c r="J208" s="15"/>
      <c r="K208" s="3"/>
      <c r="L208" s="3"/>
      <c r="M208" s="3"/>
      <c r="N208" s="3"/>
      <c r="O208" s="3"/>
      <c r="R208" s="5"/>
      <c r="S208" s="5"/>
      <c r="T208" s="5"/>
      <c r="U208" s="5"/>
      <c r="V208" s="15"/>
      <c r="W208" s="3"/>
      <c r="X208" s="3"/>
      <c r="Y208" s="3"/>
      <c r="Z208" s="3"/>
      <c r="AA208" s="3"/>
      <c r="AD208" s="5"/>
      <c r="AE208" s="5"/>
      <c r="AF208" s="5"/>
      <c r="AG208" s="5"/>
      <c r="AH208" s="15"/>
      <c r="AI208" s="3"/>
      <c r="AJ208" s="3"/>
      <c r="AK208" s="3"/>
      <c r="AL208" s="3"/>
      <c r="AM208" s="3"/>
    </row>
    <row r="209" spans="6:39" ht="12.75">
      <c r="F209" s="5"/>
      <c r="G209" s="5"/>
      <c r="H209" s="5"/>
      <c r="I209" s="5"/>
      <c r="J209" s="15"/>
      <c r="K209" s="3"/>
      <c r="L209" s="3"/>
      <c r="M209" s="3"/>
      <c r="N209" s="3"/>
      <c r="O209" s="3"/>
      <c r="R209" s="5"/>
      <c r="S209" s="5"/>
      <c r="T209" s="5"/>
      <c r="U209" s="5"/>
      <c r="V209" s="15"/>
      <c r="W209" s="3"/>
      <c r="X209" s="3"/>
      <c r="Y209" s="3"/>
      <c r="Z209" s="3"/>
      <c r="AA209" s="3"/>
      <c r="AD209" s="5"/>
      <c r="AE209" s="5"/>
      <c r="AF209" s="5"/>
      <c r="AG209" s="5"/>
      <c r="AH209" s="15"/>
      <c r="AI209" s="3"/>
      <c r="AJ209" s="3"/>
      <c r="AK209" s="3"/>
      <c r="AL209" s="3"/>
      <c r="AM209" s="3"/>
    </row>
    <row r="210" spans="6:39" ht="12.75">
      <c r="F210" s="5"/>
      <c r="G210" s="5"/>
      <c r="H210" s="5"/>
      <c r="I210" s="5"/>
      <c r="J210" s="15"/>
      <c r="K210" s="3"/>
      <c r="L210" s="3"/>
      <c r="M210" s="3"/>
      <c r="N210" s="3"/>
      <c r="O210" s="3"/>
      <c r="R210" s="5"/>
      <c r="S210" s="5"/>
      <c r="T210" s="5"/>
      <c r="U210" s="5"/>
      <c r="V210" s="15"/>
      <c r="W210" s="3"/>
      <c r="X210" s="3"/>
      <c r="Y210" s="3"/>
      <c r="Z210" s="3"/>
      <c r="AA210" s="3"/>
      <c r="AD210" s="5"/>
      <c r="AE210" s="5"/>
      <c r="AF210" s="5"/>
      <c r="AG210" s="5"/>
      <c r="AH210" s="15"/>
      <c r="AI210" s="3"/>
      <c r="AJ210" s="3"/>
      <c r="AK210" s="3"/>
      <c r="AL210" s="3"/>
      <c r="AM210" s="3"/>
    </row>
    <row r="211" spans="6:39" ht="12.75">
      <c r="F211" s="5"/>
      <c r="G211" s="5"/>
      <c r="H211" s="5"/>
      <c r="I211" s="5"/>
      <c r="J211" s="15"/>
      <c r="K211" s="3"/>
      <c r="L211" s="3"/>
      <c r="M211" s="3"/>
      <c r="N211" s="3"/>
      <c r="O211" s="3"/>
      <c r="R211" s="5"/>
      <c r="S211" s="5"/>
      <c r="T211" s="5"/>
      <c r="U211" s="5"/>
      <c r="V211" s="15"/>
      <c r="W211" s="3"/>
      <c r="X211" s="3"/>
      <c r="Y211" s="3"/>
      <c r="Z211" s="3"/>
      <c r="AA211" s="3"/>
      <c r="AD211" s="5"/>
      <c r="AE211" s="5"/>
      <c r="AF211" s="5"/>
      <c r="AG211" s="5"/>
      <c r="AH211" s="15"/>
      <c r="AI211" s="3"/>
      <c r="AJ211" s="3"/>
      <c r="AK211" s="3"/>
      <c r="AL211" s="3"/>
      <c r="AM211" s="3"/>
    </row>
    <row r="212" spans="6:39" ht="12.75">
      <c r="F212" s="5"/>
      <c r="G212" s="5"/>
      <c r="H212" s="5"/>
      <c r="I212" s="5"/>
      <c r="J212" s="15"/>
      <c r="K212" s="3"/>
      <c r="L212" s="3"/>
      <c r="M212" s="3"/>
      <c r="N212" s="3"/>
      <c r="O212" s="3"/>
      <c r="R212" s="5"/>
      <c r="S212" s="5"/>
      <c r="T212" s="5"/>
      <c r="U212" s="5"/>
      <c r="V212" s="15"/>
      <c r="W212" s="3"/>
      <c r="X212" s="3"/>
      <c r="Y212" s="3"/>
      <c r="Z212" s="3"/>
      <c r="AA212" s="3"/>
      <c r="AD212" s="5"/>
      <c r="AE212" s="5"/>
      <c r="AF212" s="5"/>
      <c r="AG212" s="5"/>
      <c r="AH212" s="15"/>
      <c r="AI212" s="3"/>
      <c r="AJ212" s="3"/>
      <c r="AK212" s="3"/>
      <c r="AL212" s="3"/>
      <c r="AM212" s="3"/>
    </row>
    <row r="213" spans="6:39" ht="12.75">
      <c r="F213" s="5"/>
      <c r="G213" s="5"/>
      <c r="H213" s="5"/>
      <c r="I213" s="5"/>
      <c r="J213" s="15"/>
      <c r="K213" s="3"/>
      <c r="L213" s="3"/>
      <c r="M213" s="3"/>
      <c r="N213" s="3"/>
      <c r="O213" s="3"/>
      <c r="R213" s="5"/>
      <c r="S213" s="5"/>
      <c r="T213" s="5"/>
      <c r="U213" s="5"/>
      <c r="V213" s="15"/>
      <c r="W213" s="3"/>
      <c r="X213" s="3"/>
      <c r="Y213" s="3"/>
      <c r="Z213" s="3"/>
      <c r="AA213" s="3"/>
      <c r="AD213" s="5"/>
      <c r="AE213" s="5"/>
      <c r="AF213" s="5"/>
      <c r="AG213" s="5"/>
      <c r="AH213" s="15"/>
      <c r="AI213" s="3"/>
      <c r="AJ213" s="3"/>
      <c r="AK213" s="3"/>
      <c r="AL213" s="3"/>
      <c r="AM213" s="3"/>
    </row>
    <row r="214" spans="6:39" ht="12.75">
      <c r="F214" s="5"/>
      <c r="G214" s="5"/>
      <c r="H214" s="5"/>
      <c r="I214" s="5"/>
      <c r="J214" s="15"/>
      <c r="K214" s="3"/>
      <c r="L214" s="3"/>
      <c r="M214" s="3"/>
      <c r="N214" s="3"/>
      <c r="O214" s="3"/>
      <c r="R214" s="5"/>
      <c r="S214" s="5"/>
      <c r="T214" s="5"/>
      <c r="U214" s="5"/>
      <c r="V214" s="15"/>
      <c r="W214" s="3"/>
      <c r="X214" s="3"/>
      <c r="Y214" s="3"/>
      <c r="Z214" s="3"/>
      <c r="AA214" s="3"/>
      <c r="AD214" s="5"/>
      <c r="AE214" s="5"/>
      <c r="AF214" s="5"/>
      <c r="AG214" s="5"/>
      <c r="AH214" s="15"/>
      <c r="AI214" s="3"/>
      <c r="AJ214" s="3"/>
      <c r="AK214" s="3"/>
      <c r="AL214" s="3"/>
      <c r="AM214" s="3"/>
    </row>
    <row r="215" spans="6:39" ht="12.75">
      <c r="F215" s="5"/>
      <c r="G215" s="5"/>
      <c r="H215" s="5"/>
      <c r="I215" s="5"/>
      <c r="J215" s="15"/>
      <c r="K215" s="3"/>
      <c r="L215" s="3"/>
      <c r="M215" s="3"/>
      <c r="N215" s="3"/>
      <c r="O215" s="3"/>
      <c r="R215" s="5"/>
      <c r="S215" s="5"/>
      <c r="T215" s="5"/>
      <c r="U215" s="5"/>
      <c r="V215" s="15"/>
      <c r="W215" s="3"/>
      <c r="X215" s="3"/>
      <c r="Y215" s="3"/>
      <c r="Z215" s="3"/>
      <c r="AA215" s="3"/>
      <c r="AD215" s="5"/>
      <c r="AE215" s="5"/>
      <c r="AF215" s="5"/>
      <c r="AG215" s="5"/>
      <c r="AH215" s="15"/>
      <c r="AI215" s="3"/>
      <c r="AJ215" s="3"/>
      <c r="AK215" s="3"/>
      <c r="AL215" s="3"/>
      <c r="AM215" s="3"/>
    </row>
    <row r="216" spans="6:39" ht="12.75">
      <c r="F216" s="5"/>
      <c r="G216" s="5"/>
      <c r="H216" s="5"/>
      <c r="I216" s="5"/>
      <c r="J216" s="15"/>
      <c r="K216" s="3"/>
      <c r="L216" s="3"/>
      <c r="M216" s="3"/>
      <c r="N216" s="3"/>
      <c r="O216" s="3"/>
      <c r="R216" s="5"/>
      <c r="S216" s="5"/>
      <c r="T216" s="5"/>
      <c r="U216" s="5"/>
      <c r="V216" s="15"/>
      <c r="W216" s="3"/>
      <c r="X216" s="3"/>
      <c r="Y216" s="3"/>
      <c r="Z216" s="3"/>
      <c r="AA216" s="3"/>
      <c r="AD216" s="5"/>
      <c r="AE216" s="5"/>
      <c r="AF216" s="5"/>
      <c r="AG216" s="5"/>
      <c r="AH216" s="15"/>
      <c r="AI216" s="3"/>
      <c r="AJ216" s="3"/>
      <c r="AK216" s="3"/>
      <c r="AL216" s="3"/>
      <c r="AM216" s="3"/>
    </row>
    <row r="217" spans="6:39" ht="12.75">
      <c r="F217" s="5"/>
      <c r="G217" s="5"/>
      <c r="H217" s="5"/>
      <c r="I217" s="5"/>
      <c r="J217" s="15"/>
      <c r="K217" s="3"/>
      <c r="L217" s="3"/>
      <c r="M217" s="3"/>
      <c r="N217" s="3"/>
      <c r="O217" s="3"/>
      <c r="R217" s="5"/>
      <c r="S217" s="5"/>
      <c r="T217" s="5"/>
      <c r="U217" s="5"/>
      <c r="V217" s="15"/>
      <c r="W217" s="3"/>
      <c r="X217" s="3"/>
      <c r="Y217" s="3"/>
      <c r="Z217" s="3"/>
      <c r="AA217" s="3"/>
      <c r="AD217" s="5"/>
      <c r="AE217" s="5"/>
      <c r="AF217" s="5"/>
      <c r="AG217" s="5"/>
      <c r="AH217" s="15"/>
      <c r="AI217" s="3"/>
      <c r="AJ217" s="3"/>
      <c r="AK217" s="3"/>
      <c r="AL217" s="3"/>
      <c r="AM217" s="3"/>
    </row>
    <row r="218" spans="6:39" ht="12.75">
      <c r="F218" s="5"/>
      <c r="G218" s="5"/>
      <c r="H218" s="5"/>
      <c r="I218" s="5"/>
      <c r="J218" s="15"/>
      <c r="K218" s="3"/>
      <c r="L218" s="3"/>
      <c r="M218" s="3"/>
      <c r="N218" s="3"/>
      <c r="O218" s="3"/>
      <c r="R218" s="5"/>
      <c r="S218" s="5"/>
      <c r="T218" s="5"/>
      <c r="U218" s="5"/>
      <c r="V218" s="15"/>
      <c r="W218" s="3"/>
      <c r="X218" s="3"/>
      <c r="Y218" s="3"/>
      <c r="Z218" s="3"/>
      <c r="AA218" s="3"/>
      <c r="AD218" s="5"/>
      <c r="AE218" s="5"/>
      <c r="AF218" s="5"/>
      <c r="AG218" s="5"/>
      <c r="AH218" s="15"/>
      <c r="AI218" s="3"/>
      <c r="AJ218" s="3"/>
      <c r="AK218" s="3"/>
      <c r="AL218" s="3"/>
      <c r="AM218" s="3"/>
    </row>
    <row r="219" spans="6:39" ht="12.75">
      <c r="F219" s="5"/>
      <c r="G219" s="5"/>
      <c r="H219" s="5"/>
      <c r="I219" s="5"/>
      <c r="J219" s="15"/>
      <c r="K219" s="3"/>
      <c r="L219" s="3"/>
      <c r="M219" s="3"/>
      <c r="N219" s="3"/>
      <c r="O219" s="3"/>
      <c r="R219" s="5"/>
      <c r="S219" s="5"/>
      <c r="T219" s="5"/>
      <c r="U219" s="5"/>
      <c r="V219" s="15"/>
      <c r="W219" s="3"/>
      <c r="X219" s="3"/>
      <c r="Y219" s="3"/>
      <c r="Z219" s="3"/>
      <c r="AA219" s="3"/>
      <c r="AD219" s="5"/>
      <c r="AE219" s="5"/>
      <c r="AF219" s="5"/>
      <c r="AG219" s="5"/>
      <c r="AH219" s="15"/>
      <c r="AI219" s="3"/>
      <c r="AJ219" s="3"/>
      <c r="AK219" s="3"/>
      <c r="AL219" s="3"/>
      <c r="AM219" s="3"/>
    </row>
    <row r="220" spans="6:39" ht="12.75">
      <c r="F220" s="5"/>
      <c r="G220" s="5"/>
      <c r="H220" s="5"/>
      <c r="I220" s="5"/>
      <c r="J220" s="15"/>
      <c r="K220" s="3"/>
      <c r="L220" s="3"/>
      <c r="M220" s="3"/>
      <c r="N220" s="3"/>
      <c r="O220" s="3"/>
      <c r="R220" s="5"/>
      <c r="S220" s="5"/>
      <c r="T220" s="5"/>
      <c r="U220" s="5"/>
      <c r="V220" s="15"/>
      <c r="W220" s="3"/>
      <c r="X220" s="3"/>
      <c r="Y220" s="3"/>
      <c r="Z220" s="3"/>
      <c r="AA220" s="3"/>
      <c r="AD220" s="5"/>
      <c r="AE220" s="5"/>
      <c r="AF220" s="5"/>
      <c r="AG220" s="5"/>
      <c r="AH220" s="15"/>
      <c r="AI220" s="3"/>
      <c r="AJ220" s="3"/>
      <c r="AK220" s="3"/>
      <c r="AL220" s="3"/>
      <c r="AM220" s="3"/>
    </row>
    <row r="221" spans="6:39" ht="12.75">
      <c r="F221" s="5"/>
      <c r="G221" s="5"/>
      <c r="H221" s="5"/>
      <c r="I221" s="5"/>
      <c r="J221" s="15"/>
      <c r="K221" s="3"/>
      <c r="L221" s="3"/>
      <c r="M221" s="3"/>
      <c r="N221" s="3"/>
      <c r="O221" s="3"/>
      <c r="R221" s="5"/>
      <c r="S221" s="5"/>
      <c r="T221" s="5"/>
      <c r="U221" s="5"/>
      <c r="V221" s="15"/>
      <c r="W221" s="3"/>
      <c r="X221" s="3"/>
      <c r="Y221" s="3"/>
      <c r="Z221" s="3"/>
      <c r="AA221" s="3"/>
      <c r="AD221" s="5"/>
      <c r="AE221" s="5"/>
      <c r="AF221" s="5"/>
      <c r="AG221" s="5"/>
      <c r="AH221" s="15"/>
      <c r="AI221" s="3"/>
      <c r="AJ221" s="3"/>
      <c r="AK221" s="3"/>
      <c r="AL221" s="3"/>
      <c r="AM221" s="3"/>
    </row>
    <row r="222" spans="6:39" ht="12.75">
      <c r="F222" s="5"/>
      <c r="G222" s="5"/>
      <c r="H222" s="5"/>
      <c r="I222" s="5"/>
      <c r="J222" s="15"/>
      <c r="K222" s="3"/>
      <c r="L222" s="3"/>
      <c r="M222" s="3"/>
      <c r="N222" s="3"/>
      <c r="O222" s="3"/>
      <c r="R222" s="5"/>
      <c r="S222" s="5"/>
      <c r="T222" s="5"/>
      <c r="U222" s="5"/>
      <c r="V222" s="15"/>
      <c r="W222" s="3"/>
      <c r="X222" s="3"/>
      <c r="Y222" s="3"/>
      <c r="Z222" s="3"/>
      <c r="AA222" s="3"/>
      <c r="AD222" s="5"/>
      <c r="AE222" s="5"/>
      <c r="AF222" s="5"/>
      <c r="AG222" s="5"/>
      <c r="AH222" s="15"/>
      <c r="AI222" s="3"/>
      <c r="AJ222" s="3"/>
      <c r="AK222" s="3"/>
      <c r="AL222" s="3"/>
      <c r="AM222" s="3"/>
    </row>
    <row r="223" spans="6:39" ht="12.75">
      <c r="F223" s="5"/>
      <c r="G223" s="5"/>
      <c r="H223" s="5"/>
      <c r="I223" s="5"/>
      <c r="J223" s="15"/>
      <c r="K223" s="3"/>
      <c r="L223" s="3"/>
      <c r="M223" s="3"/>
      <c r="N223" s="3"/>
      <c r="O223" s="3"/>
      <c r="R223" s="5"/>
      <c r="S223" s="5"/>
      <c r="T223" s="5"/>
      <c r="U223" s="5"/>
      <c r="V223" s="15"/>
      <c r="W223" s="3"/>
      <c r="X223" s="3"/>
      <c r="Y223" s="3"/>
      <c r="Z223" s="3"/>
      <c r="AA223" s="3"/>
      <c r="AD223" s="5"/>
      <c r="AE223" s="5"/>
      <c r="AF223" s="5"/>
      <c r="AG223" s="5"/>
      <c r="AH223" s="15"/>
      <c r="AI223" s="3"/>
      <c r="AJ223" s="3"/>
      <c r="AK223" s="3"/>
      <c r="AL223" s="3"/>
      <c r="AM223" s="3"/>
    </row>
    <row r="224" spans="6:39" ht="12.75">
      <c r="F224" s="5"/>
      <c r="G224" s="5"/>
      <c r="H224" s="5"/>
      <c r="I224" s="5"/>
      <c r="J224" s="15"/>
      <c r="K224" s="3"/>
      <c r="L224" s="3"/>
      <c r="M224" s="3"/>
      <c r="N224" s="3"/>
      <c r="O224" s="3"/>
      <c r="R224" s="5"/>
      <c r="S224" s="5"/>
      <c r="T224" s="5"/>
      <c r="U224" s="5"/>
      <c r="V224" s="15"/>
      <c r="W224" s="3"/>
      <c r="X224" s="3"/>
      <c r="Y224" s="3"/>
      <c r="Z224" s="3"/>
      <c r="AA224" s="3"/>
      <c r="AD224" s="5"/>
      <c r="AE224" s="5"/>
      <c r="AF224" s="5"/>
      <c r="AG224" s="5"/>
      <c r="AH224" s="15"/>
      <c r="AI224" s="3"/>
      <c r="AJ224" s="3"/>
      <c r="AK224" s="3"/>
      <c r="AL224" s="3"/>
      <c r="AM224" s="3"/>
    </row>
    <row r="225" spans="6:39" ht="12.75">
      <c r="F225" s="5"/>
      <c r="G225" s="5"/>
      <c r="H225" s="5"/>
      <c r="I225" s="5"/>
      <c r="J225" s="15"/>
      <c r="K225" s="3"/>
      <c r="L225" s="3"/>
      <c r="M225" s="3"/>
      <c r="N225" s="3"/>
      <c r="O225" s="3"/>
      <c r="R225" s="5"/>
      <c r="S225" s="5"/>
      <c r="T225" s="5"/>
      <c r="U225" s="5"/>
      <c r="V225" s="15"/>
      <c r="W225" s="3"/>
      <c r="X225" s="3"/>
      <c r="Y225" s="3"/>
      <c r="Z225" s="3"/>
      <c r="AA225" s="3"/>
      <c r="AD225" s="5"/>
      <c r="AE225" s="5"/>
      <c r="AF225" s="5"/>
      <c r="AG225" s="5"/>
      <c r="AH225" s="15"/>
      <c r="AI225" s="3"/>
      <c r="AJ225" s="3"/>
      <c r="AK225" s="3"/>
      <c r="AL225" s="3"/>
      <c r="AM225" s="3"/>
    </row>
    <row r="226" spans="6:39" ht="12.75">
      <c r="F226" s="5"/>
      <c r="G226" s="5"/>
      <c r="H226" s="5"/>
      <c r="I226" s="5"/>
      <c r="J226" s="15"/>
      <c r="K226" s="3"/>
      <c r="L226" s="3"/>
      <c r="M226" s="3"/>
      <c r="N226" s="3"/>
      <c r="O226" s="3"/>
      <c r="R226" s="5"/>
      <c r="S226" s="5"/>
      <c r="T226" s="5"/>
      <c r="U226" s="5"/>
      <c r="V226" s="15"/>
      <c r="W226" s="3"/>
      <c r="X226" s="3"/>
      <c r="Y226" s="3"/>
      <c r="Z226" s="3"/>
      <c r="AA226" s="3"/>
      <c r="AD226" s="5"/>
      <c r="AE226" s="5"/>
      <c r="AF226" s="5"/>
      <c r="AG226" s="5"/>
      <c r="AH226" s="15"/>
      <c r="AI226" s="3"/>
      <c r="AJ226" s="3"/>
      <c r="AK226" s="3"/>
      <c r="AL226" s="3"/>
      <c r="AM226" s="3"/>
    </row>
    <row r="227" spans="6:39" ht="12.75">
      <c r="F227" s="5"/>
      <c r="G227" s="5"/>
      <c r="H227" s="5"/>
      <c r="I227" s="5"/>
      <c r="J227" s="15"/>
      <c r="K227" s="3"/>
      <c r="L227" s="3"/>
      <c r="M227" s="3"/>
      <c r="N227" s="3"/>
      <c r="O227" s="3"/>
      <c r="R227" s="5"/>
      <c r="S227" s="5"/>
      <c r="T227" s="5"/>
      <c r="U227" s="5"/>
      <c r="V227" s="15"/>
      <c r="W227" s="3"/>
      <c r="X227" s="3"/>
      <c r="Y227" s="3"/>
      <c r="Z227" s="3"/>
      <c r="AA227" s="3"/>
      <c r="AD227" s="5"/>
      <c r="AE227" s="5"/>
      <c r="AF227" s="5"/>
      <c r="AG227" s="5"/>
      <c r="AH227" s="15"/>
      <c r="AI227" s="3"/>
      <c r="AJ227" s="3"/>
      <c r="AK227" s="3"/>
      <c r="AL227" s="3"/>
      <c r="AM227" s="3"/>
    </row>
    <row r="228" spans="6:39" ht="12.75">
      <c r="F228" s="5"/>
      <c r="G228" s="5"/>
      <c r="H228" s="5"/>
      <c r="I228" s="5"/>
      <c r="J228" s="15"/>
      <c r="K228" s="3"/>
      <c r="L228" s="3"/>
      <c r="M228" s="3"/>
      <c r="N228" s="3"/>
      <c r="O228" s="3"/>
      <c r="R228" s="5"/>
      <c r="S228" s="5"/>
      <c r="T228" s="5"/>
      <c r="U228" s="5"/>
      <c r="V228" s="15"/>
      <c r="W228" s="3"/>
      <c r="X228" s="3"/>
      <c r="Y228" s="3"/>
      <c r="Z228" s="3"/>
      <c r="AA228" s="3"/>
      <c r="AD228" s="5"/>
      <c r="AE228" s="5"/>
      <c r="AF228" s="5"/>
      <c r="AG228" s="5"/>
      <c r="AH228" s="15"/>
      <c r="AI228" s="3"/>
      <c r="AJ228" s="3"/>
      <c r="AK228" s="3"/>
      <c r="AL228" s="3"/>
      <c r="AM228" s="3"/>
    </row>
    <row r="229" spans="6:39" ht="12.75">
      <c r="F229" s="5"/>
      <c r="G229" s="5"/>
      <c r="H229" s="5"/>
      <c r="I229" s="5"/>
      <c r="J229" s="15"/>
      <c r="K229" s="3"/>
      <c r="L229" s="3"/>
      <c r="M229" s="3"/>
      <c r="N229" s="3"/>
      <c r="O229" s="3"/>
      <c r="R229" s="5"/>
      <c r="S229" s="5"/>
      <c r="T229" s="5"/>
      <c r="U229" s="5"/>
      <c r="V229" s="15"/>
      <c r="W229" s="3"/>
      <c r="X229" s="3"/>
      <c r="Y229" s="3"/>
      <c r="Z229" s="3"/>
      <c r="AA229" s="3"/>
      <c r="AD229" s="5"/>
      <c r="AE229" s="5"/>
      <c r="AF229" s="5"/>
      <c r="AG229" s="5"/>
      <c r="AH229" s="15"/>
      <c r="AI229" s="3"/>
      <c r="AJ229" s="3"/>
      <c r="AK229" s="3"/>
      <c r="AL229" s="3"/>
      <c r="AM229" s="3"/>
    </row>
    <row r="230" spans="6:39" ht="12.75">
      <c r="F230" s="5"/>
      <c r="G230" s="5"/>
      <c r="H230" s="5"/>
      <c r="I230" s="5"/>
      <c r="J230" s="15"/>
      <c r="K230" s="3"/>
      <c r="L230" s="3"/>
      <c r="M230" s="3"/>
      <c r="N230" s="3"/>
      <c r="O230" s="3"/>
      <c r="R230" s="5"/>
      <c r="S230" s="5"/>
      <c r="T230" s="5"/>
      <c r="U230" s="5"/>
      <c r="V230" s="15"/>
      <c r="W230" s="3"/>
      <c r="X230" s="3"/>
      <c r="Y230" s="3"/>
      <c r="Z230" s="3"/>
      <c r="AA230" s="3"/>
      <c r="AD230" s="5"/>
      <c r="AE230" s="5"/>
      <c r="AF230" s="5"/>
      <c r="AG230" s="5"/>
      <c r="AH230" s="15"/>
      <c r="AI230" s="3"/>
      <c r="AJ230" s="3"/>
      <c r="AK230" s="3"/>
      <c r="AL230" s="3"/>
      <c r="AM230" s="3"/>
    </row>
    <row r="231" spans="6:39" ht="12.75">
      <c r="F231" s="5"/>
      <c r="G231" s="5"/>
      <c r="H231" s="5"/>
      <c r="I231" s="5"/>
      <c r="J231" s="15"/>
      <c r="K231" s="3"/>
      <c r="L231" s="3"/>
      <c r="M231" s="3"/>
      <c r="N231" s="3"/>
      <c r="O231" s="3"/>
      <c r="R231" s="5"/>
      <c r="S231" s="5"/>
      <c r="T231" s="5"/>
      <c r="U231" s="5"/>
      <c r="V231" s="15"/>
      <c r="W231" s="3"/>
      <c r="X231" s="3"/>
      <c r="Y231" s="3"/>
      <c r="Z231" s="3"/>
      <c r="AA231" s="3"/>
      <c r="AD231" s="5"/>
      <c r="AE231" s="5"/>
      <c r="AF231" s="5"/>
      <c r="AG231" s="5"/>
      <c r="AH231" s="15"/>
      <c r="AI231" s="3"/>
      <c r="AJ231" s="3"/>
      <c r="AK231" s="3"/>
      <c r="AL231" s="3"/>
      <c r="AM231" s="3"/>
    </row>
    <row r="232" spans="6:39" ht="12.75">
      <c r="F232" s="5"/>
      <c r="G232" s="5"/>
      <c r="H232" s="5"/>
      <c r="I232" s="5"/>
      <c r="J232" s="15"/>
      <c r="K232" s="3"/>
      <c r="L232" s="3"/>
      <c r="M232" s="3"/>
      <c r="N232" s="3"/>
      <c r="O232" s="3"/>
      <c r="R232" s="5"/>
      <c r="S232" s="5"/>
      <c r="T232" s="5"/>
      <c r="U232" s="5"/>
      <c r="V232" s="15"/>
      <c r="W232" s="3"/>
      <c r="X232" s="3"/>
      <c r="Y232" s="3"/>
      <c r="Z232" s="3"/>
      <c r="AA232" s="3"/>
      <c r="AD232" s="5"/>
      <c r="AE232" s="5"/>
      <c r="AF232" s="5"/>
      <c r="AG232" s="5"/>
      <c r="AH232" s="15"/>
      <c r="AI232" s="3"/>
      <c r="AJ232" s="3"/>
      <c r="AK232" s="3"/>
      <c r="AL232" s="3"/>
      <c r="AM232" s="3"/>
    </row>
    <row r="233" spans="6:39" ht="12.75">
      <c r="F233" s="5"/>
      <c r="G233" s="5"/>
      <c r="H233" s="5"/>
      <c r="I233" s="5"/>
      <c r="J233" s="15"/>
      <c r="K233" s="3"/>
      <c r="L233" s="3"/>
      <c r="M233" s="3"/>
      <c r="N233" s="3"/>
      <c r="O233" s="3"/>
      <c r="R233" s="5"/>
      <c r="S233" s="5"/>
      <c r="T233" s="5"/>
      <c r="U233" s="5"/>
      <c r="V233" s="15"/>
      <c r="W233" s="3"/>
      <c r="X233" s="3"/>
      <c r="Y233" s="3"/>
      <c r="Z233" s="3"/>
      <c r="AA233" s="3"/>
      <c r="AD233" s="5"/>
      <c r="AE233" s="5"/>
      <c r="AF233" s="5"/>
      <c r="AG233" s="5"/>
      <c r="AH233" s="15"/>
      <c r="AI233" s="3"/>
      <c r="AJ233" s="3"/>
      <c r="AK233" s="3"/>
      <c r="AL233" s="3"/>
      <c r="AM233" s="3"/>
    </row>
    <row r="234" spans="6:39" ht="12.75">
      <c r="F234" s="5"/>
      <c r="G234" s="5"/>
      <c r="H234" s="5"/>
      <c r="I234" s="5"/>
      <c r="J234" s="15"/>
      <c r="K234" s="3"/>
      <c r="L234" s="3"/>
      <c r="M234" s="3"/>
      <c r="N234" s="3"/>
      <c r="O234" s="3"/>
      <c r="R234" s="5"/>
      <c r="S234" s="5"/>
      <c r="T234" s="5"/>
      <c r="U234" s="5"/>
      <c r="V234" s="15"/>
      <c r="W234" s="3"/>
      <c r="X234" s="3"/>
      <c r="Y234" s="3"/>
      <c r="Z234" s="3"/>
      <c r="AA234" s="3"/>
      <c r="AD234" s="5"/>
      <c r="AE234" s="5"/>
      <c r="AF234" s="5"/>
      <c r="AG234" s="5"/>
      <c r="AH234" s="15"/>
      <c r="AI234" s="3"/>
      <c r="AJ234" s="3"/>
      <c r="AK234" s="3"/>
      <c r="AL234" s="3"/>
      <c r="AM234" s="3"/>
    </row>
    <row r="235" spans="6:39" ht="12.75">
      <c r="F235" s="5"/>
      <c r="G235" s="5"/>
      <c r="H235" s="5"/>
      <c r="I235" s="5"/>
      <c r="J235" s="15"/>
      <c r="K235" s="3"/>
      <c r="L235" s="3"/>
      <c r="M235" s="3"/>
      <c r="N235" s="3"/>
      <c r="O235" s="3"/>
      <c r="R235" s="5"/>
      <c r="S235" s="5"/>
      <c r="T235" s="5"/>
      <c r="U235" s="5"/>
      <c r="V235" s="15"/>
      <c r="W235" s="3"/>
      <c r="X235" s="3"/>
      <c r="Y235" s="3"/>
      <c r="Z235" s="3"/>
      <c r="AA235" s="3"/>
      <c r="AD235" s="5"/>
      <c r="AE235" s="5"/>
      <c r="AF235" s="5"/>
      <c r="AG235" s="5"/>
      <c r="AH235" s="15"/>
      <c r="AI235" s="3"/>
      <c r="AJ235" s="3"/>
      <c r="AK235" s="3"/>
      <c r="AL235" s="3"/>
      <c r="AM235" s="3"/>
    </row>
    <row r="236" spans="6:39" ht="12.75">
      <c r="F236" s="5"/>
      <c r="G236" s="5"/>
      <c r="H236" s="5"/>
      <c r="I236" s="5"/>
      <c r="J236" s="15"/>
      <c r="K236" s="3"/>
      <c r="L236" s="3"/>
      <c r="M236" s="3"/>
      <c r="N236" s="3"/>
      <c r="O236" s="3"/>
      <c r="R236" s="5"/>
      <c r="S236" s="5"/>
      <c r="T236" s="5"/>
      <c r="U236" s="5"/>
      <c r="V236" s="15"/>
      <c r="W236" s="3"/>
      <c r="X236" s="3"/>
      <c r="Y236" s="3"/>
      <c r="Z236" s="3"/>
      <c r="AA236" s="3"/>
      <c r="AD236" s="5"/>
      <c r="AE236" s="5"/>
      <c r="AF236" s="5"/>
      <c r="AG236" s="5"/>
      <c r="AH236" s="15"/>
      <c r="AI236" s="3"/>
      <c r="AJ236" s="3"/>
      <c r="AK236" s="3"/>
      <c r="AL236" s="3"/>
      <c r="AM236" s="3"/>
    </row>
    <row r="237" spans="6:39" ht="12.75">
      <c r="F237" s="5"/>
      <c r="G237" s="5"/>
      <c r="H237" s="5"/>
      <c r="I237" s="5"/>
      <c r="J237" s="15"/>
      <c r="K237" s="3"/>
      <c r="L237" s="3"/>
      <c r="M237" s="3"/>
      <c r="N237" s="3"/>
      <c r="O237" s="3"/>
      <c r="R237" s="5"/>
      <c r="S237" s="5"/>
      <c r="T237" s="5"/>
      <c r="U237" s="5"/>
      <c r="V237" s="15"/>
      <c r="W237" s="3"/>
      <c r="X237" s="3"/>
      <c r="Y237" s="3"/>
      <c r="Z237" s="3"/>
      <c r="AA237" s="3"/>
      <c r="AD237" s="5"/>
      <c r="AE237" s="5"/>
      <c r="AF237" s="5"/>
      <c r="AG237" s="5"/>
      <c r="AH237" s="15"/>
      <c r="AI237" s="3"/>
      <c r="AJ237" s="3"/>
      <c r="AK237" s="3"/>
      <c r="AL237" s="3"/>
      <c r="AM237" s="3"/>
    </row>
    <row r="238" spans="6:39" ht="12.75">
      <c r="F238" s="5"/>
      <c r="G238" s="5"/>
      <c r="H238" s="5"/>
      <c r="I238" s="5"/>
      <c r="J238" s="15"/>
      <c r="K238" s="3"/>
      <c r="L238" s="3"/>
      <c r="M238" s="3"/>
      <c r="N238" s="3"/>
      <c r="O238" s="3"/>
      <c r="R238" s="5"/>
      <c r="S238" s="5"/>
      <c r="T238" s="5"/>
      <c r="U238" s="5"/>
      <c r="V238" s="15"/>
      <c r="W238" s="3"/>
      <c r="X238" s="3"/>
      <c r="Y238" s="3"/>
      <c r="Z238" s="3"/>
      <c r="AA238" s="3"/>
      <c r="AD238" s="5"/>
      <c r="AE238" s="5"/>
      <c r="AF238" s="5"/>
      <c r="AG238" s="5"/>
      <c r="AH238" s="15"/>
      <c r="AI238" s="3"/>
      <c r="AJ238" s="3"/>
      <c r="AK238" s="3"/>
      <c r="AL238" s="3"/>
      <c r="AM238" s="3"/>
    </row>
    <row r="239" spans="6:39" ht="12.75">
      <c r="F239" s="5"/>
      <c r="G239" s="5"/>
      <c r="H239" s="5"/>
      <c r="I239" s="5"/>
      <c r="J239" s="15"/>
      <c r="K239" s="3"/>
      <c r="L239" s="3"/>
      <c r="M239" s="3"/>
      <c r="N239" s="3"/>
      <c r="O239" s="3"/>
      <c r="R239" s="5"/>
      <c r="S239" s="5"/>
      <c r="T239" s="5"/>
      <c r="U239" s="5"/>
      <c r="V239" s="15"/>
      <c r="W239" s="3"/>
      <c r="X239" s="3"/>
      <c r="Y239" s="3"/>
      <c r="Z239" s="3"/>
      <c r="AA239" s="3"/>
      <c r="AD239" s="5"/>
      <c r="AE239" s="5"/>
      <c r="AF239" s="5"/>
      <c r="AG239" s="5"/>
      <c r="AH239" s="15"/>
      <c r="AI239" s="3"/>
      <c r="AJ239" s="3"/>
      <c r="AK239" s="3"/>
      <c r="AL239" s="3"/>
      <c r="AM239" s="3"/>
    </row>
    <row r="240" spans="6:39" ht="12.75">
      <c r="F240" s="5"/>
      <c r="G240" s="5"/>
      <c r="H240" s="5"/>
      <c r="I240" s="5"/>
      <c r="J240" s="15"/>
      <c r="K240" s="3"/>
      <c r="L240" s="3"/>
      <c r="M240" s="3"/>
      <c r="N240" s="3"/>
      <c r="O240" s="3"/>
      <c r="R240" s="5"/>
      <c r="S240" s="5"/>
      <c r="T240" s="5"/>
      <c r="U240" s="5"/>
      <c r="V240" s="15"/>
      <c r="W240" s="3"/>
      <c r="X240" s="3"/>
      <c r="Y240" s="3"/>
      <c r="Z240" s="3"/>
      <c r="AA240" s="3"/>
      <c r="AD240" s="5"/>
      <c r="AE240" s="5"/>
      <c r="AF240" s="5"/>
      <c r="AG240" s="5"/>
      <c r="AH240" s="15"/>
      <c r="AI240" s="3"/>
      <c r="AJ240" s="3"/>
      <c r="AK240" s="3"/>
      <c r="AL240" s="3"/>
      <c r="AM240" s="3"/>
    </row>
    <row r="241" spans="6:39" ht="12.75">
      <c r="F241" s="5"/>
      <c r="G241" s="5"/>
      <c r="H241" s="5"/>
      <c r="I241" s="5"/>
      <c r="J241" s="15"/>
      <c r="K241" s="3"/>
      <c r="L241" s="3"/>
      <c r="M241" s="3"/>
      <c r="N241" s="3"/>
      <c r="O241" s="3"/>
      <c r="R241" s="5"/>
      <c r="S241" s="5"/>
      <c r="T241" s="5"/>
      <c r="U241" s="5"/>
      <c r="V241" s="15"/>
      <c r="W241" s="3"/>
      <c r="X241" s="3"/>
      <c r="Y241" s="3"/>
      <c r="Z241" s="3"/>
      <c r="AA241" s="3"/>
      <c r="AD241" s="5"/>
      <c r="AE241" s="5"/>
      <c r="AF241" s="5"/>
      <c r="AG241" s="5"/>
      <c r="AH241" s="15"/>
      <c r="AI241" s="3"/>
      <c r="AJ241" s="3"/>
      <c r="AK241" s="3"/>
      <c r="AL241" s="3"/>
      <c r="AM241" s="3"/>
    </row>
    <row r="242" spans="6:39" ht="12.75">
      <c r="F242" s="5"/>
      <c r="G242" s="5"/>
      <c r="H242" s="5"/>
      <c r="I242" s="5"/>
      <c r="J242" s="15"/>
      <c r="K242" s="3"/>
      <c r="L242" s="3"/>
      <c r="M242" s="3"/>
      <c r="N242" s="3"/>
      <c r="O242" s="3"/>
      <c r="R242" s="5"/>
      <c r="S242" s="5"/>
      <c r="T242" s="5"/>
      <c r="U242" s="5"/>
      <c r="V242" s="15"/>
      <c r="W242" s="3"/>
      <c r="X242" s="3"/>
      <c r="Y242" s="3"/>
      <c r="Z242" s="3"/>
      <c r="AA242" s="3"/>
      <c r="AD242" s="5"/>
      <c r="AE242" s="5"/>
      <c r="AF242" s="5"/>
      <c r="AG242" s="5"/>
      <c r="AH242" s="15"/>
      <c r="AI242" s="3"/>
      <c r="AJ242" s="3"/>
      <c r="AK242" s="3"/>
      <c r="AL242" s="3"/>
      <c r="AM242" s="3"/>
    </row>
    <row r="243" spans="6:39" ht="12.75">
      <c r="F243" s="5"/>
      <c r="G243" s="5"/>
      <c r="H243" s="5"/>
      <c r="I243" s="5"/>
      <c r="J243" s="15"/>
      <c r="K243" s="3"/>
      <c r="L243" s="3"/>
      <c r="M243" s="3"/>
      <c r="N243" s="3"/>
      <c r="O243" s="3"/>
      <c r="R243" s="5"/>
      <c r="S243" s="5"/>
      <c r="T243" s="5"/>
      <c r="U243" s="5"/>
      <c r="V243" s="15"/>
      <c r="W243" s="3"/>
      <c r="X243" s="3"/>
      <c r="Y243" s="3"/>
      <c r="Z243" s="3"/>
      <c r="AA243" s="3"/>
      <c r="AD243" s="5"/>
      <c r="AE243" s="5"/>
      <c r="AF243" s="5"/>
      <c r="AG243" s="5"/>
      <c r="AH243" s="15"/>
      <c r="AI243" s="3"/>
      <c r="AJ243" s="3"/>
      <c r="AK243" s="3"/>
      <c r="AL243" s="3"/>
      <c r="AM243" s="3"/>
    </row>
    <row r="244" spans="6:39" ht="12.75">
      <c r="F244" s="5"/>
      <c r="G244" s="5"/>
      <c r="H244" s="5"/>
      <c r="I244" s="5"/>
      <c r="J244" s="15"/>
      <c r="K244" s="3"/>
      <c r="L244" s="3"/>
      <c r="M244" s="3"/>
      <c r="N244" s="3"/>
      <c r="O244" s="3"/>
      <c r="R244" s="5"/>
      <c r="S244" s="5"/>
      <c r="T244" s="5"/>
      <c r="U244" s="5"/>
      <c r="V244" s="15"/>
      <c r="W244" s="3"/>
      <c r="X244" s="3"/>
      <c r="Y244" s="3"/>
      <c r="Z244" s="3"/>
      <c r="AA244" s="3"/>
      <c r="AD244" s="5"/>
      <c r="AE244" s="5"/>
      <c r="AF244" s="5"/>
      <c r="AG244" s="5"/>
      <c r="AH244" s="15"/>
      <c r="AI244" s="3"/>
      <c r="AJ244" s="3"/>
      <c r="AK244" s="3"/>
      <c r="AL244" s="3"/>
      <c r="AM244" s="3"/>
    </row>
    <row r="245" spans="6:39" ht="12.75">
      <c r="F245" s="5"/>
      <c r="G245" s="5"/>
      <c r="H245" s="5"/>
      <c r="I245" s="5"/>
      <c r="J245" s="15"/>
      <c r="K245" s="3"/>
      <c r="L245" s="3"/>
      <c r="M245" s="3"/>
      <c r="N245" s="3"/>
      <c r="O245" s="3"/>
      <c r="R245" s="5"/>
      <c r="S245" s="5"/>
      <c r="T245" s="5"/>
      <c r="U245" s="5"/>
      <c r="V245" s="15"/>
      <c r="W245" s="3"/>
      <c r="X245" s="3"/>
      <c r="Y245" s="3"/>
      <c r="Z245" s="3"/>
      <c r="AA245" s="3"/>
      <c r="AD245" s="5"/>
      <c r="AE245" s="5"/>
      <c r="AF245" s="5"/>
      <c r="AG245" s="5"/>
      <c r="AH245" s="15"/>
      <c r="AI245" s="3"/>
      <c r="AJ245" s="3"/>
      <c r="AK245" s="3"/>
      <c r="AL245" s="3"/>
      <c r="AM245" s="3"/>
    </row>
    <row r="246" spans="6:39" ht="12.75">
      <c r="F246" s="5"/>
      <c r="G246" s="5"/>
      <c r="H246" s="5"/>
      <c r="I246" s="5"/>
      <c r="J246" s="15"/>
      <c r="K246" s="3"/>
      <c r="L246" s="3"/>
      <c r="M246" s="3"/>
      <c r="N246" s="3"/>
      <c r="O246" s="3"/>
      <c r="R246" s="5"/>
      <c r="S246" s="5"/>
      <c r="T246" s="5"/>
      <c r="U246" s="5"/>
      <c r="V246" s="15"/>
      <c r="W246" s="3"/>
      <c r="X246" s="3"/>
      <c r="Y246" s="3"/>
      <c r="Z246" s="3"/>
      <c r="AA246" s="3"/>
      <c r="AD246" s="5"/>
      <c r="AE246" s="5"/>
      <c r="AF246" s="5"/>
      <c r="AG246" s="5"/>
      <c r="AH246" s="15"/>
      <c r="AI246" s="3"/>
      <c r="AJ246" s="3"/>
      <c r="AK246" s="3"/>
      <c r="AL246" s="3"/>
      <c r="AM246" s="3"/>
    </row>
    <row r="247" spans="6:39" ht="12.75">
      <c r="F247" s="5"/>
      <c r="G247" s="5"/>
      <c r="H247" s="5"/>
      <c r="I247" s="5"/>
      <c r="J247" s="15"/>
      <c r="K247" s="3"/>
      <c r="L247" s="3"/>
      <c r="M247" s="3"/>
      <c r="N247" s="3"/>
      <c r="O247" s="3"/>
      <c r="R247" s="5"/>
      <c r="S247" s="5"/>
      <c r="T247" s="5"/>
      <c r="U247" s="5"/>
      <c r="V247" s="15"/>
      <c r="W247" s="3"/>
      <c r="X247" s="3"/>
      <c r="Y247" s="3"/>
      <c r="Z247" s="3"/>
      <c r="AA247" s="3"/>
      <c r="AD247" s="5"/>
      <c r="AE247" s="5"/>
      <c r="AF247" s="5"/>
      <c r="AG247" s="5"/>
      <c r="AH247" s="15"/>
      <c r="AI247" s="3"/>
      <c r="AJ247" s="3"/>
      <c r="AK247" s="3"/>
      <c r="AL247" s="3"/>
      <c r="AM247" s="3"/>
    </row>
    <row r="248" spans="6:39" ht="12.75">
      <c r="F248" s="5"/>
      <c r="G248" s="5"/>
      <c r="H248" s="5"/>
      <c r="I248" s="5"/>
      <c r="J248" s="15"/>
      <c r="K248" s="3"/>
      <c r="L248" s="3"/>
      <c r="M248" s="3"/>
      <c r="N248" s="3"/>
      <c r="O248" s="3"/>
      <c r="R248" s="5"/>
      <c r="S248" s="5"/>
      <c r="T248" s="5"/>
      <c r="U248" s="5"/>
      <c r="V248" s="15"/>
      <c r="W248" s="3"/>
      <c r="X248" s="3"/>
      <c r="Y248" s="3"/>
      <c r="Z248" s="3"/>
      <c r="AA248" s="3"/>
      <c r="AD248" s="5"/>
      <c r="AE248" s="5"/>
      <c r="AF248" s="5"/>
      <c r="AG248" s="5"/>
      <c r="AH248" s="15"/>
      <c r="AI248" s="3"/>
      <c r="AJ248" s="3"/>
      <c r="AK248" s="3"/>
      <c r="AL248" s="3"/>
      <c r="AM248" s="3"/>
    </row>
    <row r="249" spans="6:39" ht="12.75">
      <c r="F249" s="5"/>
      <c r="G249" s="5"/>
      <c r="H249" s="5"/>
      <c r="I249" s="5"/>
      <c r="J249" s="15"/>
      <c r="K249" s="3"/>
      <c r="L249" s="3"/>
      <c r="M249" s="3"/>
      <c r="N249" s="3"/>
      <c r="O249" s="3"/>
      <c r="R249" s="5"/>
      <c r="S249" s="5"/>
      <c r="T249" s="5"/>
      <c r="U249" s="5"/>
      <c r="V249" s="15"/>
      <c r="W249" s="3"/>
      <c r="X249" s="3"/>
      <c r="Y249" s="3"/>
      <c r="Z249" s="3"/>
      <c r="AA249" s="3"/>
      <c r="AD249" s="5"/>
      <c r="AE249" s="5"/>
      <c r="AF249" s="5"/>
      <c r="AG249" s="5"/>
      <c r="AH249" s="15"/>
      <c r="AI249" s="3"/>
      <c r="AJ249" s="3"/>
      <c r="AK249" s="3"/>
      <c r="AL249" s="3"/>
      <c r="AM249" s="3"/>
    </row>
    <row r="250" spans="6:39" ht="12.75">
      <c r="F250" s="5"/>
      <c r="G250" s="5"/>
      <c r="H250" s="5"/>
      <c r="I250" s="5"/>
      <c r="J250" s="15"/>
      <c r="K250" s="3"/>
      <c r="L250" s="3"/>
      <c r="M250" s="3"/>
      <c r="N250" s="3"/>
      <c r="O250" s="3"/>
      <c r="R250" s="5"/>
      <c r="S250" s="5"/>
      <c r="T250" s="5"/>
      <c r="U250" s="5"/>
      <c r="V250" s="15"/>
      <c r="W250" s="3"/>
      <c r="X250" s="3"/>
      <c r="Y250" s="3"/>
      <c r="Z250" s="3"/>
      <c r="AA250" s="3"/>
      <c r="AD250" s="5"/>
      <c r="AE250" s="5"/>
      <c r="AF250" s="5"/>
      <c r="AG250" s="5"/>
      <c r="AH250" s="15"/>
      <c r="AI250" s="3"/>
      <c r="AJ250" s="3"/>
      <c r="AK250" s="3"/>
      <c r="AL250" s="3"/>
      <c r="AM250" s="3"/>
    </row>
    <row r="251" spans="6:39" ht="12.75">
      <c r="F251" s="5"/>
      <c r="G251" s="5"/>
      <c r="H251" s="5"/>
      <c r="I251" s="5"/>
      <c r="J251" s="15"/>
      <c r="K251" s="3"/>
      <c r="L251" s="3"/>
      <c r="M251" s="3"/>
      <c r="N251" s="3"/>
      <c r="O251" s="3"/>
      <c r="R251" s="5"/>
      <c r="S251" s="5"/>
      <c r="T251" s="5"/>
      <c r="U251" s="5"/>
      <c r="V251" s="15"/>
      <c r="W251" s="3"/>
      <c r="X251" s="3"/>
      <c r="Y251" s="3"/>
      <c r="Z251" s="3"/>
      <c r="AA251" s="3"/>
      <c r="AD251" s="5"/>
      <c r="AE251" s="5"/>
      <c r="AF251" s="5"/>
      <c r="AG251" s="5"/>
      <c r="AH251" s="15"/>
      <c r="AI251" s="3"/>
      <c r="AJ251" s="3"/>
      <c r="AK251" s="3"/>
      <c r="AL251" s="3"/>
      <c r="AM251" s="3"/>
    </row>
    <row r="252" spans="6:39" ht="12.75">
      <c r="F252" s="5"/>
      <c r="G252" s="5"/>
      <c r="H252" s="5"/>
      <c r="I252" s="5"/>
      <c r="J252" s="15"/>
      <c r="K252" s="3"/>
      <c r="L252" s="3"/>
      <c r="M252" s="3"/>
      <c r="N252" s="3"/>
      <c r="O252" s="3"/>
      <c r="R252" s="5"/>
      <c r="S252" s="5"/>
      <c r="T252" s="5"/>
      <c r="U252" s="5"/>
      <c r="V252" s="15"/>
      <c r="W252" s="3"/>
      <c r="X252" s="3"/>
      <c r="Y252" s="3"/>
      <c r="Z252" s="3"/>
      <c r="AA252" s="3"/>
      <c r="AD252" s="5"/>
      <c r="AE252" s="5"/>
      <c r="AF252" s="5"/>
      <c r="AG252" s="5"/>
      <c r="AH252" s="15"/>
      <c r="AI252" s="3"/>
      <c r="AJ252" s="3"/>
      <c r="AK252" s="3"/>
      <c r="AL252" s="3"/>
      <c r="AM252" s="3"/>
    </row>
    <row r="253" spans="6:39" ht="12.75">
      <c r="F253" s="5"/>
      <c r="G253" s="5"/>
      <c r="H253" s="5"/>
      <c r="I253" s="5"/>
      <c r="J253" s="15"/>
      <c r="K253" s="3"/>
      <c r="L253" s="3"/>
      <c r="M253" s="3"/>
      <c r="N253" s="3"/>
      <c r="O253" s="3"/>
      <c r="R253" s="5"/>
      <c r="S253" s="5"/>
      <c r="T253" s="5"/>
      <c r="U253" s="5"/>
      <c r="V253" s="15"/>
      <c r="W253" s="3"/>
      <c r="X253" s="3"/>
      <c r="Y253" s="3"/>
      <c r="Z253" s="3"/>
      <c r="AA253" s="3"/>
      <c r="AD253" s="5"/>
      <c r="AE253" s="5"/>
      <c r="AF253" s="5"/>
      <c r="AG253" s="5"/>
      <c r="AH253" s="15"/>
      <c r="AI253" s="3"/>
      <c r="AJ253" s="3"/>
      <c r="AK253" s="3"/>
      <c r="AL253" s="3"/>
      <c r="AM253" s="3"/>
    </row>
    <row r="254" spans="6:39" ht="12.75">
      <c r="F254" s="5"/>
      <c r="G254" s="5"/>
      <c r="H254" s="5"/>
      <c r="I254" s="5"/>
      <c r="J254" s="15"/>
      <c r="K254" s="3"/>
      <c r="L254" s="3"/>
      <c r="M254" s="3"/>
      <c r="N254" s="3"/>
      <c r="O254" s="3"/>
      <c r="R254" s="5"/>
      <c r="S254" s="5"/>
      <c r="T254" s="5"/>
      <c r="U254" s="5"/>
      <c r="V254" s="15"/>
      <c r="W254" s="3"/>
      <c r="X254" s="3"/>
      <c r="Y254" s="3"/>
      <c r="Z254" s="3"/>
      <c r="AA254" s="3"/>
      <c r="AD254" s="5"/>
      <c r="AE254" s="5"/>
      <c r="AF254" s="5"/>
      <c r="AG254" s="5"/>
      <c r="AH254" s="15"/>
      <c r="AI254" s="3"/>
      <c r="AJ254" s="3"/>
      <c r="AK254" s="3"/>
      <c r="AL254" s="3"/>
      <c r="AM254" s="3"/>
    </row>
    <row r="255" spans="6:39" ht="12.75">
      <c r="F255" s="5"/>
      <c r="G255" s="5"/>
      <c r="H255" s="5"/>
      <c r="I255" s="5"/>
      <c r="J255" s="15"/>
      <c r="K255" s="3"/>
      <c r="L255" s="3"/>
      <c r="M255" s="3"/>
      <c r="N255" s="3"/>
      <c r="O255" s="3"/>
      <c r="R255" s="5"/>
      <c r="S255" s="5"/>
      <c r="T255" s="5"/>
      <c r="U255" s="5"/>
      <c r="V255" s="15"/>
      <c r="W255" s="3"/>
      <c r="X255" s="3"/>
      <c r="Y255" s="3"/>
      <c r="Z255" s="3"/>
      <c r="AA255" s="3"/>
      <c r="AD255" s="5"/>
      <c r="AE255" s="5"/>
      <c r="AF255" s="5"/>
      <c r="AG255" s="5"/>
      <c r="AH255" s="15"/>
      <c r="AI255" s="3"/>
      <c r="AJ255" s="3"/>
      <c r="AK255" s="3"/>
      <c r="AL255" s="3"/>
      <c r="AM255" s="3"/>
    </row>
    <row r="256" spans="6:39" ht="12.75">
      <c r="F256" s="5"/>
      <c r="G256" s="5"/>
      <c r="H256" s="5"/>
      <c r="I256" s="5"/>
      <c r="J256" s="15"/>
      <c r="K256" s="3"/>
      <c r="L256" s="3"/>
      <c r="M256" s="3"/>
      <c r="N256" s="3"/>
      <c r="O256" s="3"/>
      <c r="R256" s="5"/>
      <c r="S256" s="5"/>
      <c r="T256" s="5"/>
      <c r="U256" s="5"/>
      <c r="V256" s="15"/>
      <c r="W256" s="3"/>
      <c r="X256" s="3"/>
      <c r="Y256" s="3"/>
      <c r="Z256" s="3"/>
      <c r="AA256" s="3"/>
      <c r="AD256" s="5"/>
      <c r="AE256" s="5"/>
      <c r="AF256" s="5"/>
      <c r="AG256" s="5"/>
      <c r="AH256" s="15"/>
      <c r="AI256" s="3"/>
      <c r="AJ256" s="3"/>
      <c r="AK256" s="3"/>
      <c r="AL256" s="3"/>
      <c r="AM256" s="3"/>
    </row>
    <row r="257" spans="6:39" ht="12.75">
      <c r="F257" s="5"/>
      <c r="G257" s="5"/>
      <c r="H257" s="5"/>
      <c r="I257" s="5"/>
      <c r="J257" s="15"/>
      <c r="K257" s="3"/>
      <c r="L257" s="3"/>
      <c r="M257" s="3"/>
      <c r="N257" s="3"/>
      <c r="O257" s="3"/>
      <c r="R257" s="5"/>
      <c r="S257" s="5"/>
      <c r="T257" s="5"/>
      <c r="U257" s="5"/>
      <c r="V257" s="15"/>
      <c r="W257" s="3"/>
      <c r="X257" s="3"/>
      <c r="Y257" s="3"/>
      <c r="Z257" s="3"/>
      <c r="AA257" s="3"/>
      <c r="AD257" s="5"/>
      <c r="AE257" s="5"/>
      <c r="AF257" s="5"/>
      <c r="AG257" s="5"/>
      <c r="AH257" s="15"/>
      <c r="AI257" s="3"/>
      <c r="AJ257" s="3"/>
      <c r="AK257" s="3"/>
      <c r="AL257" s="3"/>
      <c r="AM257" s="3"/>
    </row>
    <row r="258" spans="6:39" ht="12.75">
      <c r="F258" s="5"/>
      <c r="G258" s="5"/>
      <c r="H258" s="5"/>
      <c r="I258" s="5"/>
      <c r="J258" s="15"/>
      <c r="K258" s="3"/>
      <c r="L258" s="3"/>
      <c r="M258" s="3"/>
      <c r="N258" s="3"/>
      <c r="O258" s="3"/>
      <c r="R258" s="5"/>
      <c r="S258" s="5"/>
      <c r="T258" s="5"/>
      <c r="U258" s="5"/>
      <c r="V258" s="15"/>
      <c r="W258" s="3"/>
      <c r="X258" s="3"/>
      <c r="Y258" s="3"/>
      <c r="Z258" s="3"/>
      <c r="AA258" s="3"/>
      <c r="AD258" s="5"/>
      <c r="AE258" s="5"/>
      <c r="AF258" s="5"/>
      <c r="AG258" s="5"/>
      <c r="AH258" s="15"/>
      <c r="AI258" s="3"/>
      <c r="AJ258" s="3"/>
      <c r="AK258" s="3"/>
      <c r="AL258" s="3"/>
      <c r="AM258" s="3"/>
    </row>
    <row r="259" spans="6:39" ht="12.75">
      <c r="F259" s="5"/>
      <c r="G259" s="5"/>
      <c r="H259" s="5"/>
      <c r="I259" s="5"/>
      <c r="J259" s="15"/>
      <c r="K259" s="3"/>
      <c r="L259" s="3"/>
      <c r="M259" s="3"/>
      <c r="N259" s="3"/>
      <c r="O259" s="3"/>
      <c r="R259" s="5"/>
      <c r="S259" s="5"/>
      <c r="T259" s="5"/>
      <c r="U259" s="5"/>
      <c r="V259" s="15"/>
      <c r="W259" s="3"/>
      <c r="X259" s="3"/>
      <c r="Y259" s="3"/>
      <c r="Z259" s="3"/>
      <c r="AA259" s="3"/>
      <c r="AD259" s="5"/>
      <c r="AE259" s="5"/>
      <c r="AF259" s="5"/>
      <c r="AG259" s="5"/>
      <c r="AH259" s="15"/>
      <c r="AI259" s="3"/>
      <c r="AJ259" s="3"/>
      <c r="AK259" s="3"/>
      <c r="AL259" s="3"/>
      <c r="AM259" s="3"/>
    </row>
    <row r="260" spans="6:39" ht="12.75">
      <c r="F260" s="5"/>
      <c r="G260" s="5"/>
      <c r="H260" s="5"/>
      <c r="I260" s="5"/>
      <c r="J260" s="15"/>
      <c r="K260" s="3"/>
      <c r="L260" s="3"/>
      <c r="M260" s="3"/>
      <c r="N260" s="3"/>
      <c r="O260" s="3"/>
      <c r="R260" s="5"/>
      <c r="S260" s="5"/>
      <c r="T260" s="5"/>
      <c r="U260" s="5"/>
      <c r="V260" s="15"/>
      <c r="W260" s="3"/>
      <c r="X260" s="3"/>
      <c r="Y260" s="3"/>
      <c r="Z260" s="3"/>
      <c r="AA260" s="3"/>
      <c r="AD260" s="5"/>
      <c r="AE260" s="5"/>
      <c r="AF260" s="5"/>
      <c r="AG260" s="5"/>
      <c r="AH260" s="15"/>
      <c r="AI260" s="3"/>
      <c r="AJ260" s="3"/>
      <c r="AK260" s="3"/>
      <c r="AL260" s="3"/>
      <c r="AM260" s="3"/>
    </row>
    <row r="261" spans="6:39" ht="12.75">
      <c r="F261" s="5"/>
      <c r="G261" s="5"/>
      <c r="H261" s="5"/>
      <c r="I261" s="5"/>
      <c r="J261" s="15"/>
      <c r="K261" s="3"/>
      <c r="L261" s="3"/>
      <c r="M261" s="3"/>
      <c r="N261" s="3"/>
      <c r="O261" s="3"/>
      <c r="R261" s="5"/>
      <c r="S261" s="5"/>
      <c r="T261" s="5"/>
      <c r="U261" s="5"/>
      <c r="V261" s="15"/>
      <c r="W261" s="3"/>
      <c r="X261" s="3"/>
      <c r="Y261" s="3"/>
      <c r="Z261" s="3"/>
      <c r="AA261" s="3"/>
      <c r="AD261" s="5"/>
      <c r="AE261" s="5"/>
      <c r="AF261" s="5"/>
      <c r="AG261" s="5"/>
      <c r="AH261" s="15"/>
      <c r="AI261" s="3"/>
      <c r="AJ261" s="3"/>
      <c r="AK261" s="3"/>
      <c r="AL261" s="3"/>
      <c r="AM261" s="3"/>
    </row>
    <row r="262" spans="6:39" ht="12.75">
      <c r="F262" s="5"/>
      <c r="G262" s="5"/>
      <c r="H262" s="5"/>
      <c r="I262" s="5"/>
      <c r="J262" s="15"/>
      <c r="K262" s="3"/>
      <c r="L262" s="3"/>
      <c r="M262" s="3"/>
      <c r="N262" s="3"/>
      <c r="O262" s="3"/>
      <c r="R262" s="5"/>
      <c r="S262" s="5"/>
      <c r="T262" s="5"/>
      <c r="U262" s="5"/>
      <c r="V262" s="15"/>
      <c r="W262" s="3"/>
      <c r="X262" s="3"/>
      <c r="Y262" s="3"/>
      <c r="Z262" s="3"/>
      <c r="AA262" s="3"/>
      <c r="AD262" s="5"/>
      <c r="AE262" s="5"/>
      <c r="AF262" s="5"/>
      <c r="AG262" s="5"/>
      <c r="AH262" s="15"/>
      <c r="AI262" s="3"/>
      <c r="AJ262" s="3"/>
      <c r="AK262" s="3"/>
      <c r="AL262" s="3"/>
      <c r="AM262" s="3"/>
    </row>
    <row r="263" spans="6:39" ht="12.75">
      <c r="F263" s="5"/>
      <c r="G263" s="5"/>
      <c r="H263" s="5"/>
      <c r="I263" s="5"/>
      <c r="J263" s="15"/>
      <c r="K263" s="3"/>
      <c r="L263" s="3"/>
      <c r="M263" s="3"/>
      <c r="N263" s="3"/>
      <c r="O263" s="3"/>
      <c r="R263" s="5"/>
      <c r="S263" s="5"/>
      <c r="T263" s="5"/>
      <c r="U263" s="5"/>
      <c r="V263" s="15"/>
      <c r="W263" s="3"/>
      <c r="X263" s="3"/>
      <c r="Y263" s="3"/>
      <c r="Z263" s="3"/>
      <c r="AA263" s="3"/>
      <c r="AD263" s="5"/>
      <c r="AE263" s="5"/>
      <c r="AF263" s="5"/>
      <c r="AG263" s="5"/>
      <c r="AH263" s="15"/>
      <c r="AI263" s="3"/>
      <c r="AJ263" s="3"/>
      <c r="AK263" s="3"/>
      <c r="AL263" s="3"/>
      <c r="AM263" s="3"/>
    </row>
    <row r="264" spans="6:39" ht="12.75">
      <c r="F264" s="5"/>
      <c r="G264" s="5"/>
      <c r="H264" s="5"/>
      <c r="I264" s="5"/>
      <c r="J264" s="15"/>
      <c r="K264" s="3"/>
      <c r="L264" s="3"/>
      <c r="M264" s="3"/>
      <c r="N264" s="3"/>
      <c r="O264" s="3"/>
      <c r="R264" s="5"/>
      <c r="S264" s="5"/>
      <c r="T264" s="5"/>
      <c r="U264" s="5"/>
      <c r="V264" s="15"/>
      <c r="W264" s="3"/>
      <c r="X264" s="3"/>
      <c r="Y264" s="3"/>
      <c r="Z264" s="3"/>
      <c r="AA264" s="3"/>
      <c r="AD264" s="5"/>
      <c r="AE264" s="5"/>
      <c r="AF264" s="5"/>
      <c r="AG264" s="5"/>
      <c r="AH264" s="15"/>
      <c r="AI264" s="3"/>
      <c r="AJ264" s="3"/>
      <c r="AK264" s="3"/>
      <c r="AL264" s="3"/>
      <c r="AM264" s="3"/>
    </row>
    <row r="265" spans="6:39" ht="12.75">
      <c r="F265" s="5"/>
      <c r="G265" s="5"/>
      <c r="H265" s="5"/>
      <c r="I265" s="5"/>
      <c r="J265" s="15"/>
      <c r="K265" s="3"/>
      <c r="L265" s="3"/>
      <c r="M265" s="3"/>
      <c r="N265" s="3"/>
      <c r="O265" s="3"/>
      <c r="R265" s="5"/>
      <c r="S265" s="5"/>
      <c r="T265" s="5"/>
      <c r="U265" s="5"/>
      <c r="V265" s="15"/>
      <c r="W265" s="3"/>
      <c r="X265" s="3"/>
      <c r="Y265" s="3"/>
      <c r="Z265" s="3"/>
      <c r="AA265" s="3"/>
      <c r="AD265" s="5"/>
      <c r="AE265" s="5"/>
      <c r="AF265" s="5"/>
      <c r="AG265" s="5"/>
      <c r="AH265" s="15"/>
      <c r="AI265" s="3"/>
      <c r="AJ265" s="3"/>
      <c r="AK265" s="3"/>
      <c r="AL265" s="3"/>
      <c r="AM265" s="3"/>
    </row>
    <row r="266" spans="6:39" ht="12.75">
      <c r="F266" s="5"/>
      <c r="G266" s="5"/>
      <c r="H266" s="5"/>
      <c r="I266" s="5"/>
      <c r="J266" s="15"/>
      <c r="K266" s="3"/>
      <c r="L266" s="3"/>
      <c r="M266" s="3"/>
      <c r="N266" s="3"/>
      <c r="O266" s="3"/>
      <c r="R266" s="5"/>
      <c r="S266" s="5"/>
      <c r="T266" s="5"/>
      <c r="U266" s="5"/>
      <c r="V266" s="15"/>
      <c r="W266" s="3"/>
      <c r="X266" s="3"/>
      <c r="Y266" s="3"/>
      <c r="Z266" s="3"/>
      <c r="AA266" s="3"/>
      <c r="AD266" s="5"/>
      <c r="AE266" s="5"/>
      <c r="AF266" s="5"/>
      <c r="AG266" s="5"/>
      <c r="AH266" s="15"/>
      <c r="AI266" s="3"/>
      <c r="AJ266" s="3"/>
      <c r="AK266" s="3"/>
      <c r="AL266" s="3"/>
      <c r="AM266" s="3"/>
    </row>
    <row r="267" spans="6:39" ht="12.75">
      <c r="F267" s="5"/>
      <c r="G267" s="5"/>
      <c r="H267" s="5"/>
      <c r="I267" s="5"/>
      <c r="J267" s="15"/>
      <c r="K267" s="3"/>
      <c r="L267" s="3"/>
      <c r="M267" s="3"/>
      <c r="N267" s="3"/>
      <c r="O267" s="3"/>
      <c r="R267" s="5"/>
      <c r="S267" s="5"/>
      <c r="T267" s="5"/>
      <c r="U267" s="5"/>
      <c r="V267" s="15"/>
      <c r="W267" s="3"/>
      <c r="X267" s="3"/>
      <c r="Y267" s="3"/>
      <c r="Z267" s="3"/>
      <c r="AA267" s="3"/>
      <c r="AD267" s="5"/>
      <c r="AE267" s="5"/>
      <c r="AF267" s="5"/>
      <c r="AG267" s="5"/>
      <c r="AH267" s="15"/>
      <c r="AI267" s="3"/>
      <c r="AJ267" s="3"/>
      <c r="AK267" s="3"/>
      <c r="AL267" s="3"/>
      <c r="AM267" s="3"/>
    </row>
    <row r="268" spans="6:39" ht="12.75">
      <c r="F268" s="5"/>
      <c r="G268" s="5"/>
      <c r="H268" s="5"/>
      <c r="I268" s="5"/>
      <c r="J268" s="15"/>
      <c r="K268" s="3"/>
      <c r="L268" s="3"/>
      <c r="M268" s="3"/>
      <c r="N268" s="3"/>
      <c r="O268" s="3"/>
      <c r="R268" s="5"/>
      <c r="S268" s="5"/>
      <c r="T268" s="5"/>
      <c r="U268" s="5"/>
      <c r="V268" s="15"/>
      <c r="W268" s="3"/>
      <c r="X268" s="3"/>
      <c r="Y268" s="3"/>
      <c r="Z268" s="3"/>
      <c r="AA268" s="3"/>
      <c r="AD268" s="5"/>
      <c r="AE268" s="5"/>
      <c r="AF268" s="5"/>
      <c r="AG268" s="5"/>
      <c r="AH268" s="15"/>
      <c r="AI268" s="3"/>
      <c r="AJ268" s="3"/>
      <c r="AK268" s="3"/>
      <c r="AL268" s="3"/>
      <c r="AM268" s="3"/>
    </row>
    <row r="269" spans="6:39" ht="12.75">
      <c r="F269" s="5"/>
      <c r="G269" s="5"/>
      <c r="H269" s="5"/>
      <c r="I269" s="5"/>
      <c r="J269" s="15"/>
      <c r="K269" s="3"/>
      <c r="L269" s="3"/>
      <c r="M269" s="3"/>
      <c r="N269" s="3"/>
      <c r="O269" s="3"/>
      <c r="R269" s="5"/>
      <c r="S269" s="5"/>
      <c r="T269" s="5"/>
      <c r="U269" s="5"/>
      <c r="V269" s="15"/>
      <c r="W269" s="3"/>
      <c r="X269" s="3"/>
      <c r="Y269" s="3"/>
      <c r="Z269" s="3"/>
      <c r="AA269" s="3"/>
      <c r="AD269" s="5"/>
      <c r="AE269" s="5"/>
      <c r="AF269" s="5"/>
      <c r="AG269" s="5"/>
      <c r="AH269" s="15"/>
      <c r="AI269" s="3"/>
      <c r="AJ269" s="3"/>
      <c r="AK269" s="3"/>
      <c r="AL269" s="3"/>
      <c r="AM269" s="3"/>
    </row>
    <row r="270" spans="6:39" ht="12.75">
      <c r="F270" s="5"/>
      <c r="G270" s="5"/>
      <c r="H270" s="5"/>
      <c r="I270" s="5"/>
      <c r="J270" s="15"/>
      <c r="K270" s="3"/>
      <c r="L270" s="3"/>
      <c r="M270" s="3"/>
      <c r="N270" s="3"/>
      <c r="O270" s="3"/>
      <c r="R270" s="5"/>
      <c r="S270" s="5"/>
      <c r="T270" s="5"/>
      <c r="U270" s="5"/>
      <c r="V270" s="15"/>
      <c r="W270" s="3"/>
      <c r="X270" s="3"/>
      <c r="Y270" s="3"/>
      <c r="Z270" s="3"/>
      <c r="AA270" s="3"/>
      <c r="AD270" s="5"/>
      <c r="AE270" s="5"/>
      <c r="AF270" s="5"/>
      <c r="AG270" s="5"/>
      <c r="AH270" s="15"/>
      <c r="AI270" s="3"/>
      <c r="AJ270" s="3"/>
      <c r="AK270" s="3"/>
      <c r="AL270" s="3"/>
      <c r="AM270" s="3"/>
    </row>
    <row r="271" spans="6:39" ht="12.75">
      <c r="F271" s="5"/>
      <c r="G271" s="5"/>
      <c r="H271" s="5"/>
      <c r="I271" s="5"/>
      <c r="J271" s="15"/>
      <c r="K271" s="3"/>
      <c r="L271" s="3"/>
      <c r="M271" s="3"/>
      <c r="N271" s="3"/>
      <c r="O271" s="3"/>
      <c r="R271" s="5"/>
      <c r="S271" s="5"/>
      <c r="T271" s="5"/>
      <c r="U271" s="5"/>
      <c r="V271" s="15"/>
      <c r="W271" s="3"/>
      <c r="X271" s="3"/>
      <c r="Y271" s="3"/>
      <c r="Z271" s="3"/>
      <c r="AA271" s="3"/>
      <c r="AD271" s="5"/>
      <c r="AE271" s="5"/>
      <c r="AF271" s="5"/>
      <c r="AG271" s="5"/>
      <c r="AH271" s="15"/>
      <c r="AI271" s="3"/>
      <c r="AJ271" s="3"/>
      <c r="AK271" s="3"/>
      <c r="AL271" s="3"/>
      <c r="AM271" s="3"/>
    </row>
    <row r="272" spans="6:39" ht="12.75">
      <c r="F272" s="5"/>
      <c r="G272" s="5"/>
      <c r="H272" s="5"/>
      <c r="I272" s="5"/>
      <c r="J272" s="15"/>
      <c r="K272" s="3"/>
      <c r="L272" s="3"/>
      <c r="M272" s="3"/>
      <c r="N272" s="3"/>
      <c r="O272" s="3"/>
      <c r="R272" s="5"/>
      <c r="S272" s="5"/>
      <c r="T272" s="5"/>
      <c r="U272" s="5"/>
      <c r="V272" s="15"/>
      <c r="W272" s="3"/>
      <c r="X272" s="3"/>
      <c r="Y272" s="3"/>
      <c r="Z272" s="3"/>
      <c r="AA272" s="3"/>
      <c r="AD272" s="5"/>
      <c r="AE272" s="5"/>
      <c r="AF272" s="5"/>
      <c r="AG272" s="5"/>
      <c r="AH272" s="15"/>
      <c r="AI272" s="3"/>
      <c r="AJ272" s="3"/>
      <c r="AK272" s="3"/>
      <c r="AL272" s="3"/>
      <c r="AM272" s="3"/>
    </row>
    <row r="273" spans="6:39" ht="12.75">
      <c r="F273" s="5"/>
      <c r="G273" s="5"/>
      <c r="H273" s="5"/>
      <c r="I273" s="5"/>
      <c r="J273" s="15"/>
      <c r="K273" s="3"/>
      <c r="L273" s="3"/>
      <c r="M273" s="3"/>
      <c r="N273" s="3"/>
      <c r="O273" s="3"/>
      <c r="R273" s="5"/>
      <c r="S273" s="5"/>
      <c r="T273" s="5"/>
      <c r="U273" s="5"/>
      <c r="V273" s="15"/>
      <c r="W273" s="3"/>
      <c r="X273" s="3"/>
      <c r="Y273" s="3"/>
      <c r="Z273" s="3"/>
      <c r="AA273" s="3"/>
      <c r="AD273" s="5"/>
      <c r="AE273" s="5"/>
      <c r="AF273" s="5"/>
      <c r="AG273" s="5"/>
      <c r="AH273" s="15"/>
      <c r="AI273" s="3"/>
      <c r="AJ273" s="3"/>
      <c r="AK273" s="3"/>
      <c r="AL273" s="3"/>
      <c r="AM273" s="3"/>
    </row>
    <row r="274" spans="6:39" ht="12.75">
      <c r="F274" s="5"/>
      <c r="G274" s="5"/>
      <c r="H274" s="5"/>
      <c r="I274" s="5"/>
      <c r="J274" s="15"/>
      <c r="K274" s="3"/>
      <c r="L274" s="3"/>
      <c r="M274" s="3"/>
      <c r="N274" s="3"/>
      <c r="O274" s="3"/>
      <c r="R274" s="5"/>
      <c r="S274" s="5"/>
      <c r="T274" s="5"/>
      <c r="U274" s="5"/>
      <c r="V274" s="15"/>
      <c r="W274" s="3"/>
      <c r="X274" s="3"/>
      <c r="Y274" s="3"/>
      <c r="Z274" s="3"/>
      <c r="AA274" s="3"/>
      <c r="AD274" s="5"/>
      <c r="AE274" s="5"/>
      <c r="AF274" s="5"/>
      <c r="AG274" s="5"/>
      <c r="AH274" s="15"/>
      <c r="AI274" s="3"/>
      <c r="AJ274" s="3"/>
      <c r="AK274" s="3"/>
      <c r="AL274" s="3"/>
      <c r="AM274" s="3"/>
    </row>
    <row r="275" spans="6:39" ht="12.75">
      <c r="F275" s="5"/>
      <c r="G275" s="5"/>
      <c r="H275" s="5"/>
      <c r="I275" s="5"/>
      <c r="J275" s="15"/>
      <c r="K275" s="3"/>
      <c r="L275" s="3"/>
      <c r="M275" s="3"/>
      <c r="N275" s="3"/>
      <c r="O275" s="3"/>
      <c r="R275" s="5"/>
      <c r="S275" s="5"/>
      <c r="T275" s="5"/>
      <c r="U275" s="5"/>
      <c r="V275" s="15"/>
      <c r="W275" s="3"/>
      <c r="X275" s="3"/>
      <c r="Y275" s="3"/>
      <c r="Z275" s="3"/>
      <c r="AA275" s="3"/>
      <c r="AD275" s="5"/>
      <c r="AE275" s="5"/>
      <c r="AF275" s="5"/>
      <c r="AG275" s="5"/>
      <c r="AH275" s="15"/>
      <c r="AI275" s="3"/>
      <c r="AJ275" s="3"/>
      <c r="AK275" s="3"/>
      <c r="AL275" s="3"/>
      <c r="AM275" s="3"/>
    </row>
    <row r="276" spans="6:39" ht="12.75">
      <c r="F276" s="5"/>
      <c r="G276" s="5"/>
      <c r="H276" s="5"/>
      <c r="I276" s="5"/>
      <c r="J276" s="15"/>
      <c r="K276" s="3"/>
      <c r="L276" s="3"/>
      <c r="M276" s="3"/>
      <c r="N276" s="3"/>
      <c r="O276" s="3"/>
      <c r="R276" s="5"/>
      <c r="S276" s="5"/>
      <c r="T276" s="5"/>
      <c r="U276" s="5"/>
      <c r="V276" s="15"/>
      <c r="W276" s="3"/>
      <c r="X276" s="3"/>
      <c r="Y276" s="3"/>
      <c r="Z276" s="3"/>
      <c r="AA276" s="3"/>
      <c r="AD276" s="5"/>
      <c r="AE276" s="5"/>
      <c r="AF276" s="5"/>
      <c r="AG276" s="5"/>
      <c r="AH276" s="15"/>
      <c r="AI276" s="3"/>
      <c r="AJ276" s="3"/>
      <c r="AK276" s="3"/>
      <c r="AL276" s="3"/>
      <c r="AM276" s="3"/>
    </row>
    <row r="277" spans="6:39" ht="12.75">
      <c r="F277" s="5"/>
      <c r="G277" s="5"/>
      <c r="H277" s="5"/>
      <c r="I277" s="5"/>
      <c r="J277" s="15"/>
      <c r="K277" s="3"/>
      <c r="L277" s="3"/>
      <c r="M277" s="3"/>
      <c r="N277" s="3"/>
      <c r="O277" s="3"/>
      <c r="R277" s="5"/>
      <c r="S277" s="5"/>
      <c r="T277" s="5"/>
      <c r="U277" s="5"/>
      <c r="V277" s="15"/>
      <c r="W277" s="3"/>
      <c r="X277" s="3"/>
      <c r="Y277" s="3"/>
      <c r="Z277" s="3"/>
      <c r="AA277" s="3"/>
      <c r="AD277" s="5"/>
      <c r="AE277" s="5"/>
      <c r="AF277" s="5"/>
      <c r="AG277" s="5"/>
      <c r="AH277" s="15"/>
      <c r="AI277" s="3"/>
      <c r="AJ277" s="3"/>
      <c r="AK277" s="3"/>
      <c r="AL277" s="3"/>
      <c r="AM277" s="3"/>
    </row>
    <row r="278" spans="6:39" ht="12.75">
      <c r="F278" s="5"/>
      <c r="G278" s="5"/>
      <c r="H278" s="5"/>
      <c r="I278" s="5"/>
      <c r="J278" s="15"/>
      <c r="K278" s="3"/>
      <c r="L278" s="3"/>
      <c r="M278" s="3"/>
      <c r="N278" s="3"/>
      <c r="O278" s="3"/>
      <c r="R278" s="5"/>
      <c r="S278" s="5"/>
      <c r="T278" s="5"/>
      <c r="U278" s="5"/>
      <c r="V278" s="15"/>
      <c r="W278" s="3"/>
      <c r="X278" s="3"/>
      <c r="Y278" s="3"/>
      <c r="Z278" s="3"/>
      <c r="AA278" s="3"/>
      <c r="AD278" s="5"/>
      <c r="AE278" s="5"/>
      <c r="AF278" s="5"/>
      <c r="AG278" s="5"/>
      <c r="AH278" s="15"/>
      <c r="AI278" s="3"/>
      <c r="AJ278" s="3"/>
      <c r="AK278" s="3"/>
      <c r="AL278" s="3"/>
      <c r="AM278" s="3"/>
    </row>
    <row r="279" spans="6:39" ht="12.75">
      <c r="F279" s="5"/>
      <c r="G279" s="5"/>
      <c r="H279" s="5"/>
      <c r="I279" s="5"/>
      <c r="J279" s="15"/>
      <c r="K279" s="3"/>
      <c r="L279" s="3"/>
      <c r="M279" s="3"/>
      <c r="N279" s="3"/>
      <c r="O279" s="3"/>
      <c r="R279" s="5"/>
      <c r="S279" s="5"/>
      <c r="T279" s="5"/>
      <c r="U279" s="5"/>
      <c r="V279" s="15"/>
      <c r="W279" s="3"/>
      <c r="X279" s="3"/>
      <c r="Y279" s="3"/>
      <c r="Z279" s="3"/>
      <c r="AA279" s="3"/>
      <c r="AD279" s="5"/>
      <c r="AE279" s="5"/>
      <c r="AF279" s="5"/>
      <c r="AG279" s="5"/>
      <c r="AH279" s="15"/>
      <c r="AI279" s="3"/>
      <c r="AJ279" s="3"/>
      <c r="AK279" s="3"/>
      <c r="AL279" s="3"/>
      <c r="AM279" s="3"/>
    </row>
    <row r="280" spans="6:39" ht="12.75">
      <c r="F280" s="5"/>
      <c r="G280" s="5"/>
      <c r="H280" s="5"/>
      <c r="I280" s="5"/>
      <c r="J280" s="15"/>
      <c r="K280" s="3"/>
      <c r="L280" s="3"/>
      <c r="M280" s="3"/>
      <c r="N280" s="3"/>
      <c r="O280" s="3"/>
      <c r="R280" s="5"/>
      <c r="S280" s="5"/>
      <c r="T280" s="5"/>
      <c r="U280" s="5"/>
      <c r="V280" s="15"/>
      <c r="W280" s="3"/>
      <c r="X280" s="3"/>
      <c r="Y280" s="3"/>
      <c r="Z280" s="3"/>
      <c r="AA280" s="3"/>
      <c r="AD280" s="5"/>
      <c r="AE280" s="5"/>
      <c r="AF280" s="5"/>
      <c r="AG280" s="5"/>
      <c r="AH280" s="15"/>
      <c r="AI280" s="3"/>
      <c r="AJ280" s="3"/>
      <c r="AK280" s="3"/>
      <c r="AL280" s="3"/>
      <c r="AM280" s="3"/>
    </row>
  </sheetData>
  <sheetProtection/>
  <mergeCells count="32">
    <mergeCell ref="AB2:AM2"/>
    <mergeCell ref="AF3:AF4"/>
    <mergeCell ref="AG3:AG4"/>
    <mergeCell ref="AH3:AH4"/>
    <mergeCell ref="AI3:AI4"/>
    <mergeCell ref="AJ3:AM3"/>
    <mergeCell ref="U3:U4"/>
    <mergeCell ref="V3:V4"/>
    <mergeCell ref="AB3:AB4"/>
    <mergeCell ref="AD3:AD4"/>
    <mergeCell ref="AE3:AE4"/>
    <mergeCell ref="AC3:AC4"/>
    <mergeCell ref="I3:I4"/>
    <mergeCell ref="G3:G4"/>
    <mergeCell ref="D2:O2"/>
    <mergeCell ref="X3:AA3"/>
    <mergeCell ref="P2:AA2"/>
    <mergeCell ref="W3:W4"/>
    <mergeCell ref="S3:S4"/>
    <mergeCell ref="T3:T4"/>
    <mergeCell ref="Q3:Q4"/>
    <mergeCell ref="R3:R4"/>
    <mergeCell ref="P3:P4"/>
    <mergeCell ref="K3:K4"/>
    <mergeCell ref="A3:B4"/>
    <mergeCell ref="C3:C4"/>
    <mergeCell ref="D3:D4"/>
    <mergeCell ref="E3:E4"/>
    <mergeCell ref="J3:J4"/>
    <mergeCell ref="L3:O3"/>
    <mergeCell ref="F3:F4"/>
    <mergeCell ref="H3:H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Bartolomé de la Huerta, Luis</dc:creator>
  <cp:keywords/>
  <dc:description/>
  <cp:lastModifiedBy>Bartolomé de la Huerta, Luis</cp:lastModifiedBy>
  <cp:lastPrinted>2012-06-12T15:52:42Z</cp:lastPrinted>
  <dcterms:created xsi:type="dcterms:W3CDTF">2007-01-24T11:31:51Z</dcterms:created>
  <dcterms:modified xsi:type="dcterms:W3CDTF">2015-07-17T09:59:29Z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nnn</vt:lpwstr>
  </property>
  <property fmtid="{D5CDD505-2E9C-101B-9397-08002B2CF9AE}" pid="3" name="Categorías">
    <vt:lpwstr>;#:Información;#</vt:lpwstr>
  </property>
  <property fmtid="{D5CDD505-2E9C-101B-9397-08002B2CF9AE}" pid="4" name="Centro Directivo">
    <vt:lpwstr>D. G. Coordinación Financiera con las Entidades Locales</vt:lpwstr>
  </property>
  <property fmtid="{D5CDD505-2E9C-101B-9397-08002B2CF9AE}" pid="5" name="Categorías por Organigrama">
    <vt:lpwstr>;#:Ministerio de Economía y Hacienda:Secretaría de Estado de Hacienda y Presupuestos:Secretaría General de Hacienda:D.G.Coordinación Financiera con Entidades Locales;#</vt:lpwstr>
  </property>
  <property fmtid="{D5CDD505-2E9C-101B-9397-08002B2CF9AE}" pid="6" name="Palabras clave">
    <vt:lpwstr>;#Sin palabras clave;#</vt:lpwstr>
  </property>
  <property fmtid="{D5CDD505-2E9C-101B-9397-08002B2CF9AE}" pid="7" name="Unidad Responsable">
    <vt:lpwstr/>
  </property>
  <property fmtid="{D5CDD505-2E9C-101B-9397-08002B2CF9AE}" pid="8" name="Order">
    <vt:lpwstr>100.000000000000</vt:lpwstr>
  </property>
  <property fmtid="{D5CDD505-2E9C-101B-9397-08002B2CF9AE}" pid="9" name="Descripción">
    <vt:lpwstr/>
  </property>
  <property fmtid="{D5CDD505-2E9C-101B-9397-08002B2CF9AE}" pid="10" name="Cargo del Responsable">
    <vt:lpwstr/>
  </property>
  <property fmtid="{D5CDD505-2E9C-101B-9397-08002B2CF9AE}" pid="11" name="CategoriasGeneral">
    <vt:lpwstr>178;#</vt:lpwstr>
  </property>
  <property fmtid="{D5CDD505-2E9C-101B-9397-08002B2CF9AE}" pid="12" name="CategoriasPorOrganigrama">
    <vt:lpwstr>111;#</vt:lpwstr>
  </property>
  <property fmtid="{D5CDD505-2E9C-101B-9397-08002B2CF9AE}" pid="13" name="ContentType">
    <vt:lpwstr>MEH General</vt:lpwstr>
  </property>
  <property fmtid="{D5CDD505-2E9C-101B-9397-08002B2CF9AE}" pid="14" name="CentroDirectivo">
    <vt:lpwstr>3;#</vt:lpwstr>
  </property>
  <property fmtid="{D5CDD505-2E9C-101B-9397-08002B2CF9AE}" pid="15" name="FechaBOE">
    <vt:lpwstr/>
  </property>
  <property fmtid="{D5CDD505-2E9C-101B-9397-08002B2CF9AE}" pid="16" name="Fecha_NotaPrensa">
    <vt:lpwstr/>
  </property>
  <property fmtid="{D5CDD505-2E9C-101B-9397-08002B2CF9AE}" pid="17" name="display_urn:schemas-microsoft-com:office:office#Editor">
    <vt:lpwstr>Cuenta del sistema</vt:lpwstr>
  </property>
  <property fmtid="{D5CDD505-2E9C-101B-9397-08002B2CF9AE}" pid="18" name="xd_ProgID">
    <vt:lpwstr/>
  </property>
  <property fmtid="{D5CDD505-2E9C-101B-9397-08002B2CF9AE}" pid="19" name="PublishingStartDate">
    <vt:lpwstr/>
  </property>
  <property fmtid="{D5CDD505-2E9C-101B-9397-08002B2CF9AE}" pid="20" name="PublishingExpirationDate">
    <vt:lpwstr/>
  </property>
  <property fmtid="{D5CDD505-2E9C-101B-9397-08002B2CF9AE}" pid="21" name="display_urn:schemas-microsoft-com:office:office#Author">
    <vt:lpwstr>Cuenta del sistema</vt:lpwstr>
  </property>
  <property fmtid="{D5CDD505-2E9C-101B-9397-08002B2CF9AE}" pid="22" name="Prioridad">
    <vt:lpwstr/>
  </property>
  <property fmtid="{D5CDD505-2E9C-101B-9397-08002B2CF9AE}" pid="23" name="TemplateUrl">
    <vt:lpwstr/>
  </property>
  <property fmtid="{D5CDD505-2E9C-101B-9397-08002B2CF9AE}" pid="24" name="Clave">
    <vt:lpwstr/>
  </property>
  <property fmtid="{D5CDD505-2E9C-101B-9397-08002B2CF9AE}" pid="25" name="Caracter">
    <vt:lpwstr/>
  </property>
  <property fmtid="{D5CDD505-2E9C-101B-9397-08002B2CF9AE}" pid="26" name="Pais">
    <vt:lpwstr/>
  </property>
  <property fmtid="{D5CDD505-2E9C-101B-9397-08002B2CF9AE}" pid="27" name="CategoriasPrensa">
    <vt:lpwstr/>
  </property>
  <property fmtid="{D5CDD505-2E9C-101B-9397-08002B2CF9AE}" pid="28" name="CategoriasNormas">
    <vt:lpwstr/>
  </property>
  <property fmtid="{D5CDD505-2E9C-101B-9397-08002B2CF9AE}" pid="29" name="FechaInfo">
    <vt:lpwstr>2015-07-29T00:00:00Z</vt:lpwstr>
  </property>
  <property fmtid="{D5CDD505-2E9C-101B-9397-08002B2CF9AE}" pid="30" name="_SourceUrl">
    <vt:lpwstr/>
  </property>
  <property fmtid="{D5CDD505-2E9C-101B-9397-08002B2CF9AE}" pid="31" name="FechaAprobacion">
    <vt:lpwstr/>
  </property>
  <property fmtid="{D5CDD505-2E9C-101B-9397-08002B2CF9AE}" pid="32" name="xd_Signature">
    <vt:lpwstr/>
  </property>
  <property fmtid="{D5CDD505-2E9C-101B-9397-08002B2CF9AE}" pid="33" name="NumNorma">
    <vt:lpwstr/>
  </property>
  <property fmtid="{D5CDD505-2E9C-101B-9397-08002B2CF9AE}" pid="34" name="Descripcion">
    <vt:lpwstr/>
  </property>
  <property fmtid="{D5CDD505-2E9C-101B-9397-08002B2CF9AE}" pid="35" name="NumeroExpedienteRecurso">
    <vt:lpwstr/>
  </property>
  <property fmtid="{D5CDD505-2E9C-101B-9397-08002B2CF9AE}" pid="36" name="TipoResolucion">
    <vt:lpwstr/>
  </property>
  <property fmtid="{D5CDD505-2E9C-101B-9397-08002B2CF9AE}" pid="37" name="ActoRecurrido">
    <vt:lpwstr/>
  </property>
  <property fmtid="{D5CDD505-2E9C-101B-9397-08002B2CF9AE}" pid="38" name="NumeroResolucion">
    <vt:lpwstr/>
  </property>
  <property fmtid="{D5CDD505-2E9C-101B-9397-08002B2CF9AE}" pid="39" name="CorreoElectronico">
    <vt:lpwstr/>
  </property>
  <property fmtid="{D5CDD505-2E9C-101B-9397-08002B2CF9AE}" pid="40" name="PlazoPresentacionObservaciones">
    <vt:lpwstr/>
  </property>
  <property fmtid="{D5CDD505-2E9C-101B-9397-08002B2CF9AE}" pid="41" name="Idioma_Noticia_Prensa">
    <vt:lpwstr/>
  </property>
  <property fmtid="{D5CDD505-2E9C-101B-9397-08002B2CF9AE}" pid="42" name="FechaResolucion">
    <vt:lpwstr/>
  </property>
  <property fmtid="{D5CDD505-2E9C-101B-9397-08002B2CF9AE}" pid="43" name="AmbitoTerritorial">
    <vt:lpwstr/>
  </property>
  <property fmtid="{D5CDD505-2E9C-101B-9397-08002B2CF9AE}" pid="44" name="_SharedFileIndex">
    <vt:lpwstr/>
  </property>
  <property fmtid="{D5CDD505-2E9C-101B-9397-08002B2CF9AE}" pid="45" name="TipoContratoTACRC">
    <vt:lpwstr/>
  </property>
  <property fmtid="{D5CDD505-2E9C-101B-9397-08002B2CF9AE}" pid="46" name="TipoProcedimiento">
    <vt:lpwstr/>
  </property>
  <property fmtid="{D5CDD505-2E9C-101B-9397-08002B2CF9AE}" pid="47" name="DescripcionNormasTramitacion">
    <vt:lpwstr/>
  </property>
  <property fmtid="{D5CDD505-2E9C-101B-9397-08002B2CF9AE}" pid="48" name="MinhacAutor">
    <vt:lpwstr/>
  </property>
  <property fmtid="{D5CDD505-2E9C-101B-9397-08002B2CF9AE}" pid="49" name="MinhacDescripción">
    <vt:lpwstr/>
  </property>
  <property fmtid="{D5CDD505-2E9C-101B-9397-08002B2CF9AE}" pid="50" name="MinhacCargo del Responsable">
    <vt:lpwstr/>
  </property>
  <property fmtid="{D5CDD505-2E9C-101B-9397-08002B2CF9AE}" pid="51" name="MinhacUnidad Responsable">
    <vt:lpwstr/>
  </property>
  <property fmtid="{D5CDD505-2E9C-101B-9397-08002B2CF9AE}" pid="52" name="MinhacCentroDirectivo">
    <vt:lpwstr>3;#</vt:lpwstr>
  </property>
  <property fmtid="{D5CDD505-2E9C-101B-9397-08002B2CF9AE}" pid="53" name="ContentTypeId">
    <vt:lpwstr>0x0101003CD58CDD608044B4830326AB27386A3A</vt:lpwstr>
  </property>
  <property fmtid="{D5CDD505-2E9C-101B-9397-08002B2CF9AE}" pid="54" name="MinhacCategoriasPorOrganigrama">
    <vt:lpwstr>111;#</vt:lpwstr>
  </property>
  <property fmtid="{D5CDD505-2E9C-101B-9397-08002B2CF9AE}" pid="55" name="MinhacFechaInfo">
    <vt:lpwstr>2015-07-29T00:00:00Z</vt:lpwstr>
  </property>
  <property fmtid="{D5CDD505-2E9C-101B-9397-08002B2CF9AE}" pid="56" name="MinhacCategoriasGeneral">
    <vt:lpwstr>178;#</vt:lpwstr>
  </property>
  <property fmtid="{D5CDD505-2E9C-101B-9397-08002B2CF9AE}" pid="57" name="MinhacPalabras clave">
    <vt:lpwstr/>
  </property>
  <property fmtid="{D5CDD505-2E9C-101B-9397-08002B2CF9AE}" pid="58" name="MinPortalIdiomaDocumentos">
    <vt:lpwstr>Español</vt:lpwstr>
  </property>
  <property fmtid="{D5CDD505-2E9C-101B-9397-08002B2CF9AE}" pid="59" name="Fecha Caducidad">
    <vt:lpwstr/>
  </property>
  <property fmtid="{D5CDD505-2E9C-101B-9397-08002B2CF9AE}" pid="60" name="MinhacPrioridad">
    <vt:lpwstr/>
  </property>
  <property fmtid="{D5CDD505-2E9C-101B-9397-08002B2CF9AE}" pid="61" name="MinhacFecha_NotaPrensa">
    <vt:lpwstr/>
  </property>
  <property fmtid="{D5CDD505-2E9C-101B-9397-08002B2CF9AE}" pid="62" name="Organismo">
    <vt:lpwstr/>
  </property>
  <property fmtid="{D5CDD505-2E9C-101B-9397-08002B2CF9AE}" pid="63" name="MinhacIdioma_Noticia_Prensa">
    <vt:lpwstr/>
  </property>
  <property fmtid="{D5CDD505-2E9C-101B-9397-08002B2CF9AE}" pid="64" name="MinhacNumNorma">
    <vt:lpwstr/>
  </property>
  <property fmtid="{D5CDD505-2E9C-101B-9397-08002B2CF9AE}" pid="65" name="DescripcionDocumentoAdjunto">
    <vt:lpwstr/>
  </property>
  <property fmtid="{D5CDD505-2E9C-101B-9397-08002B2CF9AE}" pid="66" name="MinhacClave">
    <vt:lpwstr/>
  </property>
  <property fmtid="{D5CDD505-2E9C-101B-9397-08002B2CF9AE}" pid="67" name="FechaAprobacionJCCA">
    <vt:lpwstr/>
  </property>
  <property fmtid="{D5CDD505-2E9C-101B-9397-08002B2CF9AE}" pid="68" name="Solicitante">
    <vt:lpwstr/>
  </property>
  <property fmtid="{D5CDD505-2E9C-101B-9397-08002B2CF9AE}" pid="69" name="Materias">
    <vt:lpwstr/>
  </property>
  <property fmtid="{D5CDD505-2E9C-101B-9397-08002B2CF9AE}" pid="70" name="MinhacPais">
    <vt:lpwstr/>
  </property>
  <property fmtid="{D5CDD505-2E9C-101B-9397-08002B2CF9AE}" pid="71" name="MateriasNormativaTramitacion">
    <vt:lpwstr/>
  </property>
  <property fmtid="{D5CDD505-2E9C-101B-9397-08002B2CF9AE}" pid="72" name="MinhacDocumentoAdjunto">
    <vt:lpwstr/>
  </property>
  <property fmtid="{D5CDD505-2E9C-101B-9397-08002B2CF9AE}" pid="73" name="MinhacDescripcionDocumentoAdjunto">
    <vt:lpwstr/>
  </property>
  <property fmtid="{D5CDD505-2E9C-101B-9397-08002B2CF9AE}" pid="74" name="MinhacFechaBOE">
    <vt:lpwstr/>
  </property>
  <property fmtid="{D5CDD505-2E9C-101B-9397-08002B2CF9AE}" pid="75" name="NumeroInforme">
    <vt:lpwstr/>
  </property>
  <property fmtid="{D5CDD505-2E9C-101B-9397-08002B2CF9AE}" pid="76" name="Fecha de Publicación">
    <vt:lpwstr/>
  </property>
  <property fmtid="{D5CDD505-2E9C-101B-9397-08002B2CF9AE}" pid="77" name="DocumentoAdjunto">
    <vt:lpwstr/>
  </property>
  <property fmtid="{D5CDD505-2E9C-101B-9397-08002B2CF9AE}" pid="78" name="MinhacCategoriasPrensa">
    <vt:lpwstr/>
  </property>
  <property fmtid="{D5CDD505-2E9C-101B-9397-08002B2CF9AE}" pid="79" name="MinhacFecha Caducidad">
    <vt:lpwstr/>
  </property>
  <property fmtid="{D5CDD505-2E9C-101B-9397-08002B2CF9AE}" pid="80" name="MinhacCaracter">
    <vt:lpwstr/>
  </property>
  <property fmtid="{D5CDD505-2E9C-101B-9397-08002B2CF9AE}" pid="81" name="MinhacFechaAprobacion">
    <vt:lpwstr/>
  </property>
  <property fmtid="{D5CDD505-2E9C-101B-9397-08002B2CF9AE}" pid="82" name="MinhacCategoriasNormas">
    <vt:lpwstr/>
  </property>
  <property fmtid="{D5CDD505-2E9C-101B-9397-08002B2CF9AE}" pid="83" name="Tipo Trámite">
    <vt:lpwstr/>
  </property>
</Properties>
</file>