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5" windowWidth="14520" windowHeight="15315" activeTab="2"/>
  </bookViews>
  <sheets>
    <sheet name="índice" sheetId="1" r:id="rId1"/>
    <sheet name="previsiones" sheetId="2" r:id="rId2"/>
    <sheet name="ajustes" sheetId="3" r:id="rId3"/>
    <sheet name="declaraciones" sheetId="4" r:id="rId4"/>
  </sheets>
  <definedNames>
    <definedName name="_xlnm.Print_Area" localSheetId="0">'índice'!$A$1:$O$21</definedName>
    <definedName name="Cuadro_A1">'previsiones'!$B$8:$X$12</definedName>
    <definedName name="Cuadro_A2">'previsiones'!$B$19:$T$23</definedName>
    <definedName name="Cuadro_A3">'previsiones'!$B$30:$T$41</definedName>
    <definedName name="Cuadro_A4">'previsiones'!$B$46:$T$62</definedName>
    <definedName name="Cuadro_B1">'ajustes'!$B$8:$U$14</definedName>
    <definedName name="Cuadro_B2">'ajustes'!$B$19:$U$35</definedName>
    <definedName name="Cuadro_B3">'ajustes'!$B$40:$U$45</definedName>
    <definedName name="Cuadro_B4">'ajustes'!$B$58:$U$130</definedName>
  </definedNames>
  <calcPr fullCalcOnLoad="1"/>
</workbook>
</file>

<file path=xl/sharedStrings.xml><?xml version="1.0" encoding="utf-8"?>
<sst xmlns="http://schemas.openxmlformats.org/spreadsheetml/2006/main" count="206" uniqueCount="146">
  <si>
    <t>Ingresos corrientes</t>
  </si>
  <si>
    <t>Gastos corrientes</t>
  </si>
  <si>
    <t>Gastos de capital</t>
  </si>
  <si>
    <t>Ingresos de capital</t>
  </si>
  <si>
    <t>Ingresos no financieros</t>
  </si>
  <si>
    <t>Ingresos financieros</t>
  </si>
  <si>
    <t>Ingresos totales</t>
  </si>
  <si>
    <t>Gastos no financieros</t>
  </si>
  <si>
    <t>Gastos operaciones financieras</t>
  </si>
  <si>
    <t>Gastos totales</t>
  </si>
  <si>
    <t>Ahorro bruto</t>
  </si>
  <si>
    <t>Ahorro neto</t>
  </si>
  <si>
    <t>Saldo de operaciones no financieras</t>
  </si>
  <si>
    <t>Capacidad o necesidad de financiación</t>
  </si>
  <si>
    <t>A.1 INGRESOS</t>
  </si>
  <si>
    <t>A.3 MAGNITUDES FINANCIERAS Y PRESUPUESTARIAS</t>
  </si>
  <si>
    <t>A.4 ENDEUDAMIENTO</t>
  </si>
  <si>
    <t>Deuda viva a 31 de diciembre</t>
  </si>
  <si>
    <t xml:space="preserve">   A corto plazo</t>
  </si>
  <si>
    <t>Unidad: miles de euros</t>
  </si>
  <si>
    <t>Remanente de tesorería gastos generales</t>
  </si>
  <si>
    <t>Obligaciones pendientes de pago ejercicios cerrados</t>
  </si>
  <si>
    <t>Derechos pendientes de cobro ejercicios cerrados</t>
  </si>
  <si>
    <t>Saldos de dudoso cobro</t>
  </si>
  <si>
    <t>Saldo obligaciones pendientes de aplicar al ppto al 31/12</t>
  </si>
  <si>
    <t xml:space="preserve">Medida 2: Refuerzo de la eficacia de la recaudación ejecutiva y voluntaria (firma de convenios de colaboración con Estado y/o CCAA), </t>
  </si>
  <si>
    <t>Periodo medio de pago a proveedores</t>
  </si>
  <si>
    <t>Ingresos liquidados o previstos</t>
  </si>
  <si>
    <t xml:space="preserve">Medida1: Subidas tributarias, supresión de exenciones y bonificaciones voluntarias, </t>
  </si>
  <si>
    <t>Medida 1: Reducción de costes de personal (reducción de sueldos o efectivos)</t>
  </si>
  <si>
    <t>Medida 5: Regulación de las clausulas indemnizatorias de acuerdo a la reforma laboral en proceso.</t>
  </si>
  <si>
    <t>Coste de prestación del servicio</t>
  </si>
  <si>
    <t>Medida 1: Publicación anual en las memorias de las empresas de las retribuciones que perciban los máximos responsables y directivos</t>
  </si>
  <si>
    <t xml:space="preserve">Medida 2: Estimación realista de los derechos de dudoso cobro </t>
  </si>
  <si>
    <t>Otras</t>
  </si>
  <si>
    <t xml:space="preserve">        - Resto operaciones endeudamiento a l.p</t>
  </si>
  <si>
    <t xml:space="preserve">   A largo plazo :</t>
  </si>
  <si>
    <t>DRN previstos</t>
  </si>
  <si>
    <t>DRN</t>
  </si>
  <si>
    <t>ORN</t>
  </si>
  <si>
    <t>ORN previstos</t>
  </si>
  <si>
    <t>Tasa anual crecimiento media</t>
  </si>
  <si>
    <t xml:space="preserve">A.2 GASTOS </t>
  </si>
  <si>
    <t>B) AJUSTES PROPUESTOS EN EL PLAN</t>
  </si>
  <si>
    <t>B.1 Descripción medida de ingresos</t>
  </si>
  <si>
    <t>B.2 Descripción medida de gastos</t>
  </si>
  <si>
    <t xml:space="preserve">Medida 3: Potenciar la inspección tributaria para descubrir hechos imponibles no gravados. </t>
  </si>
  <si>
    <t xml:space="preserve">Medida 4: Correcta financiación de tasas y precios públicos (detallado más adelante)  </t>
  </si>
  <si>
    <t>Medida 5: Otras medidas por el lado de los ingresos</t>
  </si>
  <si>
    <t>Desviación</t>
  </si>
  <si>
    <t>Desviación total</t>
  </si>
  <si>
    <t>Medida 6: Reducción del número de personal de confianza y su adecuación al tamaño de la Entidad local.</t>
  </si>
  <si>
    <t xml:space="preserve">Medida 7: Contratos externalizados que considerando su objeto pueden ser prestados por el personal municipal actual. </t>
  </si>
  <si>
    <t xml:space="preserve">Medida 8: Disolución de aquellas empresas que presenten  pérdidas &gt; ½ capital social según artículo 103.2 del TRDLVRL, no admitiéndose una ampliación de capital con cargo a la Entidad local. </t>
  </si>
  <si>
    <t xml:space="preserve">Medida 10: Reducción de celebración de contratos menores (se primará el requisito del menor precio de licitación) </t>
  </si>
  <si>
    <t>Medida 11: No ejecución de inversión prevista inicialmente</t>
  </si>
  <si>
    <t>Medida 12: Reducción de cargas administrativas a los ciudadanos y empresas</t>
  </si>
  <si>
    <t>Medida 13: Modificación de la organización de la corporación local</t>
  </si>
  <si>
    <t>Medida 14: Reducción de la estructura organizativa de la EELL</t>
  </si>
  <si>
    <t>Medida 3:   Limitación de salarios en los contratos mercantiles o de alta dirección,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empresarial.</t>
  </si>
  <si>
    <t xml:space="preserve">Medida 4:  Reducción del número de consejeros de los Consejos de Administración de las empresas del sector público. </t>
  </si>
  <si>
    <t xml:space="preserve">Medida 16: Otras medidas por el lado de los gastos. </t>
  </si>
  <si>
    <t xml:space="preserve">Medida 15: Reducción de en la prestación de servicios de tipo no obligatorio. </t>
  </si>
  <si>
    <t>Servicio público 2: Servicio de alcantarillado</t>
  </si>
  <si>
    <t>Servicio público 3: Servicio de recogida de basuras</t>
  </si>
  <si>
    <t>Servicio público 4: Servicio de tratamiento de residuos</t>
  </si>
  <si>
    <t>Servicio público 6: Hospitalarios</t>
  </si>
  <si>
    <t>Servicio público 8: Educativos</t>
  </si>
  <si>
    <t>Servicio público 9: Deportivos</t>
  </si>
  <si>
    <t>Servicio público 7: Sociales y asistenciales</t>
  </si>
  <si>
    <t>TOTAL SERVICIOS PÚBLICOS</t>
  </si>
  <si>
    <t>Servicio público 5: Saneamiento</t>
  </si>
  <si>
    <t>Servicio público 1: Abastecimiento de aguas</t>
  </si>
  <si>
    <t>Servicio público 10: Culturales</t>
  </si>
  <si>
    <t>Servicio público 11: Protección civil</t>
  </si>
  <si>
    <t>Servicio público 12: Transporte colectivo urbano de viajeros</t>
  </si>
  <si>
    <t>Servicio público 13: Gestión urbanística</t>
  </si>
  <si>
    <t>B.4 Detalle de la financiación de los servicios públicos prestados:</t>
  </si>
  <si>
    <t xml:space="preserve">(no habrá que cumplimentar aquellos servicios que no se presten) </t>
  </si>
  <si>
    <t>(2) Recaudación líquida efectivamente obtenida en el ejercicio correspondiente a derechos liquidados en el mismo ejercicio</t>
  </si>
  <si>
    <t>Coste total de prestación del servicios</t>
  </si>
  <si>
    <t>Ingresos liquidados o previstos total</t>
  </si>
  <si>
    <t>AHORRO TOTAL GENERADO POR LAS MEDIDAS relativas a ingresos (A)</t>
  </si>
  <si>
    <t xml:space="preserve">          De éste ahorro, cuantificar el que afectaría a ingresos corrientes (A1)</t>
  </si>
  <si>
    <t>AHORRO TOTAL GENERADO POR LAS MEDIDAS relativas a gastos (B)</t>
  </si>
  <si>
    <t>AHORRO TOTAL GENERADO POR OTRO TIPO DE MEDIDAS (C)</t>
  </si>
  <si>
    <t>AHORRO TOTAL GENERADO POR LAS MEDIDAS (D)=(A)+(B)+(C)</t>
  </si>
  <si>
    <t>Norma estatal = 2</t>
  </si>
  <si>
    <t>Norma autonómica = 3</t>
  </si>
  <si>
    <t>Tasa = 1</t>
  </si>
  <si>
    <t>Precio público = 2</t>
  </si>
  <si>
    <t>Ninguna = 3</t>
  </si>
  <si>
    <t>(2) Cumplimentar con el siguiente código numérico (no incluir texto en la respuesta):</t>
  </si>
  <si>
    <t>Forma de financiación:</t>
  </si>
  <si>
    <t>(1) Cumplimentar con el siguiente código numérico (no incluir texto en la respuesta):</t>
  </si>
  <si>
    <t>Soporte jurídico:</t>
  </si>
  <si>
    <t>Ajustes SEC (en términos de Contabilidad Nacional)</t>
  </si>
  <si>
    <t>Medida 2: Regulación del régimen laboral y retributivo de las empresas públicas tomando en consideración aspectos tales como el sector de actividad, el volumen de negocio, la percepción de fondos públicos</t>
  </si>
  <si>
    <t>Medida 9: Realizar estudio de viabilidad y análisis coste/beneficio en todos los contratos de inversión que vaya a realizar la entidad durante la vigencia del plan antes de su adjudicación, siendo dicha viabilidad requisito preceptivo para la celebración del contrato</t>
  </si>
  <si>
    <r>
      <t>Recaudación líquida</t>
    </r>
    <r>
      <rPr>
        <b/>
        <i/>
        <vertAlign val="superscript"/>
        <sz val="12"/>
        <color indexed="8"/>
        <rFont val="Arial Narrow"/>
        <family val="2"/>
      </rPr>
      <t xml:space="preserve"> ( 2 )</t>
    </r>
  </si>
  <si>
    <r>
      <t xml:space="preserve">INGRESOS </t>
    </r>
    <r>
      <rPr>
        <b/>
        <vertAlign val="superscript"/>
        <sz val="12"/>
        <color indexed="8"/>
        <rFont val="Arial Narrow"/>
        <family val="2"/>
      </rPr>
      <t>( 1 )</t>
    </r>
  </si>
  <si>
    <r>
      <t xml:space="preserve">GASTOS </t>
    </r>
    <r>
      <rPr>
        <b/>
        <vertAlign val="superscript"/>
        <sz val="12"/>
        <color indexed="8"/>
        <rFont val="Arial Narrow"/>
        <family val="2"/>
      </rPr>
      <t>( 3 )</t>
    </r>
  </si>
  <si>
    <r>
      <t xml:space="preserve">B.3 Otro tipo de medidas 
</t>
    </r>
    <r>
      <rPr>
        <b/>
        <i/>
        <sz val="12"/>
        <color indexed="8"/>
        <rFont val="Arial Narrow"/>
        <family val="2"/>
      </rPr>
      <t>(algunas podrían no repercutir en términos económicos y/o repercutir incrementando el gasto o reduciendo los ingresos, éstas deberán incluirse con signo negativo)</t>
    </r>
  </si>
  <si>
    <r>
      <t xml:space="preserve">Forma de financiación
 (2) </t>
    </r>
    <r>
      <rPr>
        <i/>
        <sz val="12"/>
        <color indexed="8"/>
        <rFont val="Arial Narrow"/>
        <family val="2"/>
      </rPr>
      <t>Ver códigos al final</t>
    </r>
  </si>
  <si>
    <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Ver códigos al final</t>
    </r>
  </si>
  <si>
    <r>
      <t>Fecha prevista de aprobación</t>
    </r>
    <r>
      <rPr>
        <b/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(dd/mm/aaaa)</t>
    </r>
  </si>
  <si>
    <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0"/>
        <color indexed="8"/>
        <rFont val="Arial Narrow"/>
        <family val="2"/>
      </rPr>
      <t xml:space="preserve"> Ver códigos al final</t>
    </r>
  </si>
  <si>
    <r>
      <t xml:space="preserve">Soporte jurídico
</t>
    </r>
    <r>
      <rPr>
        <sz val="12"/>
        <color indexed="8"/>
        <rFont val="Arial Narrow"/>
        <family val="2"/>
      </rPr>
      <t xml:space="preserve">(1) </t>
    </r>
    <r>
      <rPr>
        <i/>
        <sz val="10"/>
        <color indexed="8"/>
        <rFont val="Arial Narrow"/>
        <family val="2"/>
      </rPr>
      <t>Ver códigos al final</t>
    </r>
  </si>
  <si>
    <t>A) SITUACIÓN ACTUAL Y PREVISIONES</t>
  </si>
  <si>
    <t>C) DECLARACIONES</t>
  </si>
  <si>
    <t>Ir al índice</t>
  </si>
  <si>
    <t>(Denominación)</t>
  </si>
  <si>
    <t>PLAN DE AJUSTE DE LA ENTIDAD LOCAL:</t>
  </si>
  <si>
    <t>Recuerde que los importes se expresarán en miles de euros</t>
  </si>
  <si>
    <t xml:space="preserve">    Cuota total de amortización del principal:</t>
  </si>
  <si>
    <t xml:space="preserve">    Cuota total de intereses:</t>
  </si>
  <si>
    <t xml:space="preserve">        con el informe </t>
  </si>
  <si>
    <t xml:space="preserve">  favorable</t>
  </si>
  <si>
    <t xml:space="preserve">  desfavorable</t>
  </si>
  <si>
    <t>(dd/mm/aaaa)</t>
  </si>
  <si>
    <t xml:space="preserve">        (marcar con una x)</t>
  </si>
  <si>
    <t>CONTENIDO DEL PLAN DE AJUSTE</t>
  </si>
  <si>
    <t>Antes de enviar el plan de ajuste compruebe que se han cumplimentado correctamente las tres hojas que contiene.</t>
  </si>
  <si>
    <t>CIF de la Entidad local</t>
  </si>
  <si>
    <t>(Se acompañará un documento pdf en el que se detallen las medidas de las que se derivan los resultados que se recogen a continuación)</t>
  </si>
  <si>
    <t>Varios = 4 (en el documento pdf que se acompañe se detallará el soporte jurídico, su fecha de aprobación y el impacto financiero)</t>
  </si>
  <si>
    <t>(3) En el documento pdf que se acompañe se detallará la forma de financiación y el impacto financiero</t>
  </si>
  <si>
    <t>Resto de servicios públicos (3)</t>
  </si>
  <si>
    <r>
      <t>Anualidades</t>
    </r>
    <r>
      <rPr>
        <b/>
        <vertAlign val="superscript"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operaciones endeudamiento a largo plazo</t>
    </r>
  </si>
  <si>
    <t>Norma de la Entidad local = 1</t>
  </si>
  <si>
    <t>Ir a……</t>
  </si>
  <si>
    <t>Compromisos declarados por la Entidad local</t>
  </si>
  <si>
    <r>
      <t xml:space="preserve">A) SITUACIÓN ACTUAL Y PREVISIONES: </t>
    </r>
    <r>
      <rPr>
        <i/>
        <sz val="12"/>
        <rFont val="Arial Narrow"/>
        <family val="2"/>
      </rPr>
      <t>(en términos consolidados conforme a la normativa de estabilidad presupuestaria)</t>
    </r>
  </si>
  <si>
    <r>
      <t>del interventor local</t>
    </r>
    <r>
      <rPr>
        <sz val="12"/>
        <color indexed="10"/>
        <rFont val="Arial Narrow"/>
        <family val="2"/>
      </rPr>
      <t xml:space="preserve">, </t>
    </r>
    <r>
      <rPr>
        <sz val="12"/>
        <rFont val="Arial Narrow"/>
        <family val="2"/>
      </rPr>
      <t>u órgano de control interno.</t>
    </r>
  </si>
  <si>
    <t xml:space="preserve">        - Operación endeudamiento FFPP</t>
  </si>
  <si>
    <t>2012-2014</t>
  </si>
  <si>
    <t>(1) En relación con los años 2015-2032 indicar importes previstos de los derechos reconocidos netos una vez realizados los ajustes detallados posteriormente.</t>
  </si>
  <si>
    <t>1.     El presente plan de ajuste ha sido aprobado por el Pleno de la Entidad en sesión del día</t>
  </si>
  <si>
    <t>(3) En relación con los años 2015-2032 indicar importes previstos de los obligaciones reconocidas netas una vez realizados los ajustes detallados posteriormente.</t>
  </si>
  <si>
    <t xml:space="preserve">        -Nueva operación endeudamiento por RLD17/2014 (*)</t>
  </si>
  <si>
    <t>(*) Se indicará la cantidad estimada de financiación que necesitará la Entidad local por todas las medidas solicitadas en este Fondo de Ordenación (Art 40.1 Rdley 17/2014)</t>
  </si>
  <si>
    <t xml:space="preserve">        -Nueva operación endeudamiento por RLD17/2014 (**)</t>
  </si>
  <si>
    <t xml:space="preserve">        -Nueva operación endeudamiento por RLD17/2014 (***)</t>
  </si>
  <si>
    <t xml:space="preserve">(***) Se indicará la cuota anual de intereses por la nueva operación derivada del RD-ley 17/2014. </t>
  </si>
  <si>
    <t xml:space="preserve">(**) Se indicará la cuota anual de amortización por la nueva operación derivada del RD-ley 17/2014. </t>
  </si>
  <si>
    <t xml:space="preserve">Cuantificación: Ahorro genererado respecto a la liquidación del ejercicio 2014 (real o estimada)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</si>
</sst>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b/>
      <i/>
      <vertAlign val="superscript"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color indexed="10"/>
      <name val="Arial Narrow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4"/>
      <color indexed="10"/>
      <name val="Arial"/>
      <family val="2"/>
    </font>
    <font>
      <i/>
      <sz val="12"/>
      <color indexed="18"/>
      <name val="Arial"/>
      <family val="2"/>
    </font>
    <font>
      <b/>
      <u val="single"/>
      <sz val="16"/>
      <color indexed="18"/>
      <name val="Arial"/>
      <family val="2"/>
    </font>
    <font>
      <sz val="12"/>
      <color indexed="1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5" fillId="33" borderId="1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4" fontId="7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5" fillId="0" borderId="12" xfId="0" applyNumberFormat="1" applyFont="1" applyBorder="1" applyAlignment="1">
      <alignment horizontal="justify" vertical="center" wrapText="1"/>
    </xf>
    <xf numFmtId="4" fontId="17" fillId="0" borderId="0" xfId="0" applyNumberFormat="1" applyFont="1" applyAlignment="1">
      <alignment horizontal="justify" vertical="center" wrapText="1"/>
    </xf>
    <xf numFmtId="4" fontId="8" fillId="0" borderId="0" xfId="0" applyNumberFormat="1" applyFont="1" applyAlignment="1">
      <alignment horizontal="justify" vertical="center" wrapText="1"/>
    </xf>
    <xf numFmtId="4" fontId="18" fillId="0" borderId="0" xfId="0" applyNumberFormat="1" applyFont="1" applyAlignment="1">
      <alignment wrapText="1"/>
    </xf>
    <xf numFmtId="4" fontId="5" fillId="33" borderId="11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wrapText="1"/>
    </xf>
    <xf numFmtId="4" fontId="5" fillId="33" borderId="16" xfId="0" applyNumberFormat="1" applyFont="1" applyFill="1" applyBorder="1" applyAlignment="1">
      <alignment vertical="center" wrapText="1"/>
    </xf>
    <xf numFmtId="4" fontId="8" fillId="0" borderId="18" xfId="0" applyNumberFormat="1" applyFont="1" applyBorder="1" applyAlignment="1">
      <alignment horizontal="justify" vertical="center" wrapText="1"/>
    </xf>
    <xf numFmtId="4" fontId="8" fillId="0" borderId="20" xfId="0" applyNumberFormat="1" applyFont="1" applyBorder="1" applyAlignment="1">
      <alignment wrapText="1"/>
    </xf>
    <xf numFmtId="4" fontId="7" fillId="0" borderId="22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horizontal="justify" vertical="center" wrapText="1"/>
    </xf>
    <xf numFmtId="4" fontId="16" fillId="0" borderId="0" xfId="0" applyNumberFormat="1" applyFont="1" applyAlignment="1">
      <alignment horizontal="justify" vertical="center" wrapText="1"/>
    </xf>
    <xf numFmtId="4" fontId="17" fillId="0" borderId="0" xfId="0" applyNumberFormat="1" applyFont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24" xfId="0" applyNumberFormat="1" applyFont="1" applyFill="1" applyBorder="1" applyAlignment="1">
      <alignment horizontal="left" vertical="center" wrapText="1"/>
    </xf>
    <xf numFmtId="0" fontId="26" fillId="0" borderId="0" xfId="45" applyFont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4" fontId="5" fillId="0" borderId="11" xfId="0" applyNumberFormat="1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12" fillId="0" borderId="23" xfId="0" applyFont="1" applyBorder="1" applyAlignment="1">
      <alignment horizont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33" borderId="24" xfId="0" applyFont="1" applyFill="1" applyBorder="1" applyAlignment="1">
      <alignment horizontal="center" shrinkToFit="1"/>
    </xf>
    <xf numFmtId="0" fontId="5" fillId="33" borderId="14" xfId="0" applyFont="1" applyFill="1" applyBorder="1" applyAlignment="1">
      <alignment horizontal="center" shrinkToFit="1"/>
    </xf>
    <xf numFmtId="4" fontId="7" fillId="0" borderId="24" xfId="0" applyNumberFormat="1" applyFont="1" applyBorder="1" applyAlignment="1">
      <alignment shrinkToFit="1"/>
    </xf>
    <xf numFmtId="4" fontId="7" fillId="0" borderId="14" xfId="0" applyNumberFormat="1" applyFont="1" applyBorder="1" applyAlignment="1">
      <alignment shrinkToFit="1"/>
    </xf>
    <xf numFmtId="4" fontId="7" fillId="0" borderId="0" xfId="0" applyNumberFormat="1" applyFont="1" applyBorder="1" applyAlignment="1">
      <alignment shrinkToFit="1"/>
    </xf>
    <xf numFmtId="4" fontId="7" fillId="0" borderId="24" xfId="0" applyNumberFormat="1" applyFont="1" applyFill="1" applyBorder="1" applyAlignment="1">
      <alignment shrinkToFit="1"/>
    </xf>
    <xf numFmtId="4" fontId="7" fillId="0" borderId="0" xfId="0" applyNumberFormat="1" applyFont="1" applyAlignment="1">
      <alignment shrinkToFit="1"/>
    </xf>
    <xf numFmtId="4" fontId="5" fillId="0" borderId="24" xfId="0" applyNumberFormat="1" applyFont="1" applyFill="1" applyBorder="1" applyAlignment="1">
      <alignment horizontal="right" shrinkToFit="1"/>
    </xf>
    <xf numFmtId="4" fontId="7" fillId="0" borderId="24" xfId="0" applyNumberFormat="1" applyFont="1" applyFill="1" applyBorder="1" applyAlignment="1">
      <alignment horizontal="right" shrinkToFit="1"/>
    </xf>
    <xf numFmtId="4" fontId="7" fillId="0" borderId="14" xfId="0" applyNumberFormat="1" applyFont="1" applyFill="1" applyBorder="1" applyAlignment="1">
      <alignment horizontal="right" shrinkToFit="1"/>
    </xf>
    <xf numFmtId="4" fontId="5" fillId="0" borderId="26" xfId="0" applyNumberFormat="1" applyFont="1" applyBorder="1" applyAlignment="1">
      <alignment horizontal="right" vertical="center" wrapText="1"/>
    </xf>
    <xf numFmtId="4" fontId="16" fillId="0" borderId="25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0" borderId="14" xfId="0" applyNumberFormat="1" applyFont="1" applyFill="1" applyBorder="1" applyAlignment="1">
      <alignment horizontal="right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Fill="1" applyBorder="1" applyAlignment="1">
      <alignment horizontal="right" shrinkToFit="1"/>
    </xf>
    <xf numFmtId="0" fontId="6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wrapText="1"/>
    </xf>
    <xf numFmtId="2" fontId="16" fillId="34" borderId="11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wrapText="1"/>
    </xf>
    <xf numFmtId="4" fontId="8" fillId="0" borderId="20" xfId="0" applyNumberFormat="1" applyFont="1" applyBorder="1" applyAlignment="1">
      <alignment horizontal="justify" vertical="center" wrapText="1"/>
    </xf>
    <xf numFmtId="4" fontId="8" fillId="0" borderId="28" xfId="0" applyNumberFormat="1" applyFont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right" wrapText="1"/>
    </xf>
    <xf numFmtId="4" fontId="15" fillId="0" borderId="25" xfId="0" applyNumberFormat="1" applyFont="1" applyBorder="1" applyAlignment="1">
      <alignment horizontal="center" wrapText="1"/>
    </xf>
    <xf numFmtId="4" fontId="5" fillId="0" borderId="25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15" fillId="0" borderId="12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7" fillId="35" borderId="11" xfId="0" applyNumberFormat="1" applyFont="1" applyFill="1" applyBorder="1" applyAlignment="1" applyProtection="1">
      <alignment vertical="center" shrinkToFit="1"/>
      <protection hidden="1" locked="0"/>
    </xf>
    <xf numFmtId="4" fontId="5" fillId="35" borderId="11" xfId="0" applyNumberFormat="1" applyFont="1" applyFill="1" applyBorder="1" applyAlignment="1" applyProtection="1">
      <alignment vertical="center" shrinkToFit="1"/>
      <protection hidden="1" locked="0"/>
    </xf>
    <xf numFmtId="4" fontId="5" fillId="35" borderId="13" xfId="0" applyNumberFormat="1" applyFont="1" applyFill="1" applyBorder="1" applyAlignment="1" applyProtection="1">
      <alignment vertical="center" shrinkToFit="1"/>
      <protection hidden="1" locked="0"/>
    </xf>
    <xf numFmtId="4" fontId="8" fillId="35" borderId="24" xfId="0" applyNumberFormat="1" applyFont="1" applyFill="1" applyBorder="1" applyAlignment="1" applyProtection="1">
      <alignment shrinkToFit="1"/>
      <protection hidden="1" locked="0"/>
    </xf>
    <xf numFmtId="4" fontId="7" fillId="35" borderId="14" xfId="0" applyNumberFormat="1" applyFont="1" applyFill="1" applyBorder="1" applyAlignment="1" applyProtection="1">
      <alignment shrinkToFit="1"/>
      <protection hidden="1" locked="0"/>
    </xf>
    <xf numFmtId="4" fontId="8" fillId="35" borderId="14" xfId="0" applyNumberFormat="1" applyFont="1" applyFill="1" applyBorder="1" applyAlignment="1" applyProtection="1">
      <alignment shrinkToFit="1"/>
      <protection hidden="1" locked="0"/>
    </xf>
    <xf numFmtId="4" fontId="7" fillId="35" borderId="24" xfId="0" applyNumberFormat="1" applyFont="1" applyFill="1" applyBorder="1" applyAlignment="1" applyProtection="1">
      <alignment shrinkToFit="1"/>
      <protection hidden="1" locked="0"/>
    </xf>
    <xf numFmtId="4" fontId="7" fillId="35" borderId="24" xfId="0" applyNumberFormat="1" applyFont="1" applyFill="1" applyBorder="1" applyAlignment="1" applyProtection="1">
      <alignment horizontal="right" shrinkToFit="1"/>
      <protection hidden="1" locked="0"/>
    </xf>
    <xf numFmtId="4" fontId="7" fillId="35" borderId="14" xfId="0" applyNumberFormat="1" applyFont="1" applyFill="1" applyBorder="1" applyAlignment="1" applyProtection="1">
      <alignment horizontal="right" shrinkToFit="1"/>
      <protection hidden="1" locked="0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45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7" fillId="35" borderId="14" xfId="0" applyNumberFormat="1" applyFont="1" applyFill="1" applyBorder="1" applyAlignment="1" applyProtection="1">
      <alignment horizontal="right" vertical="center" wrapText="1"/>
      <protection hidden="1" locked="0"/>
    </xf>
    <xf numFmtId="1" fontId="8" fillId="35" borderId="29" xfId="0" applyNumberFormat="1" applyFont="1" applyFill="1" applyBorder="1" applyAlignment="1" applyProtection="1">
      <alignment horizontal="center" wrapText="1"/>
      <protection hidden="1" locked="0"/>
    </xf>
    <xf numFmtId="14" fontId="7" fillId="35" borderId="30" xfId="0" applyNumberFormat="1" applyFont="1" applyFill="1" applyBorder="1" applyAlignment="1" applyProtection="1">
      <alignment horizontal="center" wrapText="1"/>
      <protection hidden="1" locked="0"/>
    </xf>
    <xf numFmtId="4" fontId="7" fillId="35" borderId="30" xfId="0" applyNumberFormat="1" applyFont="1" applyFill="1" applyBorder="1" applyAlignment="1" applyProtection="1">
      <alignment horizontal="right" vertical="center" wrapText="1"/>
      <protection hidden="1" locked="0"/>
    </xf>
    <xf numFmtId="4" fontId="7" fillId="35" borderId="31" xfId="0" applyNumberFormat="1" applyFont="1" applyFill="1" applyBorder="1" applyAlignment="1" applyProtection="1">
      <alignment horizontal="right" vertical="center" wrapText="1"/>
      <protection hidden="1" locked="0"/>
    </xf>
    <xf numFmtId="1" fontId="7" fillId="35" borderId="32" xfId="0" applyNumberFormat="1" applyFont="1" applyFill="1" applyBorder="1" applyAlignment="1" applyProtection="1">
      <alignment horizontal="center" wrapText="1"/>
      <protection hidden="1" locked="0"/>
    </xf>
    <xf numFmtId="14" fontId="7" fillId="35" borderId="14" xfId="0" applyNumberFormat="1" applyFont="1" applyFill="1" applyBorder="1" applyAlignment="1" applyProtection="1">
      <alignment horizontal="center" wrapText="1"/>
      <protection hidden="1" locked="0"/>
    </xf>
    <xf numFmtId="4" fontId="7" fillId="35" borderId="33" xfId="0" applyNumberFormat="1" applyFont="1" applyFill="1" applyBorder="1" applyAlignment="1" applyProtection="1">
      <alignment horizontal="right" vertical="center" wrapText="1"/>
      <protection hidden="1" locked="0"/>
    </xf>
    <xf numFmtId="1" fontId="7" fillId="35" borderId="34" xfId="0" applyNumberFormat="1" applyFont="1" applyFill="1" applyBorder="1" applyAlignment="1" applyProtection="1">
      <alignment horizontal="center" wrapText="1"/>
      <protection hidden="1" locked="0"/>
    </xf>
    <xf numFmtId="14" fontId="7" fillId="35" borderId="35" xfId="0" applyNumberFormat="1" applyFont="1" applyFill="1" applyBorder="1" applyAlignment="1" applyProtection="1">
      <alignment horizontal="center" wrapText="1"/>
      <protection hidden="1" locked="0"/>
    </xf>
    <xf numFmtId="4" fontId="7" fillId="35" borderId="27" xfId="0" applyNumberFormat="1" applyFont="1" applyFill="1" applyBorder="1" applyAlignment="1" applyProtection="1">
      <alignment horizontal="right" vertical="center" wrapText="1"/>
      <protection hidden="1" locked="0"/>
    </xf>
    <xf numFmtId="4" fontId="7" fillId="35" borderId="36" xfId="0" applyNumberFormat="1" applyFont="1" applyFill="1" applyBorder="1" applyAlignment="1" applyProtection="1">
      <alignment horizontal="right" vertical="center" wrapText="1"/>
      <protection hidden="1" locked="0"/>
    </xf>
    <xf numFmtId="1" fontId="15" fillId="35" borderId="29" xfId="0" applyNumberFormat="1" applyFont="1" applyFill="1" applyBorder="1" applyAlignment="1" applyProtection="1">
      <alignment horizontal="center" wrapText="1"/>
      <protection hidden="1" locked="0"/>
    </xf>
    <xf numFmtId="14" fontId="5" fillId="35" borderId="30" xfId="0" applyNumberFormat="1" applyFont="1" applyFill="1" applyBorder="1" applyAlignment="1" applyProtection="1">
      <alignment horizontal="center" wrapText="1"/>
      <protection hidden="1" locked="0"/>
    </xf>
    <xf numFmtId="1" fontId="15" fillId="35" borderId="32" xfId="0" applyNumberFormat="1" applyFont="1" applyFill="1" applyBorder="1" applyAlignment="1" applyProtection="1">
      <alignment horizontal="center" wrapText="1"/>
      <protection hidden="1" locked="0"/>
    </xf>
    <xf numFmtId="14" fontId="5" fillId="35" borderId="14" xfId="0" applyNumberFormat="1" applyFont="1" applyFill="1" applyBorder="1" applyAlignment="1" applyProtection="1">
      <alignment horizontal="center" wrapText="1"/>
      <protection hidden="1" locked="0"/>
    </xf>
    <xf numFmtId="1" fontId="15" fillId="35" borderId="34" xfId="0" applyNumberFormat="1" applyFont="1" applyFill="1" applyBorder="1" applyAlignment="1" applyProtection="1">
      <alignment horizontal="center" wrapText="1"/>
      <protection hidden="1" locked="0"/>
    </xf>
    <xf numFmtId="14" fontId="5" fillId="35" borderId="35" xfId="0" applyNumberFormat="1" applyFont="1" applyFill="1" applyBorder="1" applyAlignment="1" applyProtection="1">
      <alignment horizontal="center" wrapText="1"/>
      <protection hidden="1" locked="0"/>
    </xf>
    <xf numFmtId="4" fontId="5" fillId="35" borderId="37" xfId="0" applyNumberFormat="1" applyFont="1" applyFill="1" applyBorder="1" applyAlignment="1" applyProtection="1">
      <alignment horizontal="right" wrapText="1"/>
      <protection hidden="1" locked="0"/>
    </xf>
    <xf numFmtId="4" fontId="5" fillId="35" borderId="38" xfId="0" applyNumberFormat="1" applyFont="1" applyFill="1" applyBorder="1" applyAlignment="1" applyProtection="1">
      <alignment horizontal="right" wrapText="1"/>
      <protection hidden="1" locked="0"/>
    </xf>
    <xf numFmtId="4" fontId="5" fillId="35" borderId="39" xfId="0" applyNumberFormat="1" applyFont="1" applyFill="1" applyBorder="1" applyAlignment="1" applyProtection="1">
      <alignment horizontal="right" wrapText="1"/>
      <protection hidden="1" locked="0"/>
    </xf>
    <xf numFmtId="1" fontId="15" fillId="35" borderId="40" xfId="0" applyNumberFormat="1" applyFont="1" applyFill="1" applyBorder="1" applyAlignment="1" applyProtection="1">
      <alignment horizontal="center" wrapText="1"/>
      <protection hidden="1" locked="0"/>
    </xf>
    <xf numFmtId="14" fontId="7" fillId="35" borderId="41" xfId="0" applyNumberFormat="1" applyFont="1" applyFill="1" applyBorder="1" applyAlignment="1" applyProtection="1">
      <alignment horizontal="center" wrapText="1"/>
      <protection hidden="1" locked="0"/>
    </xf>
    <xf numFmtId="4" fontId="7" fillId="35" borderId="29" xfId="0" applyNumberFormat="1" applyFont="1" applyFill="1" applyBorder="1" applyAlignment="1" applyProtection="1">
      <alignment horizontal="right" wrapText="1"/>
      <protection hidden="1" locked="0"/>
    </xf>
    <xf numFmtId="4" fontId="7" fillId="35" borderId="30" xfId="0" applyNumberFormat="1" applyFont="1" applyFill="1" applyBorder="1" applyAlignment="1" applyProtection="1">
      <alignment horizontal="right" wrapText="1"/>
      <protection hidden="1" locked="0"/>
    </xf>
    <xf numFmtId="4" fontId="7" fillId="35" borderId="31" xfId="0" applyNumberFormat="1" applyFont="1" applyFill="1" applyBorder="1" applyAlignment="1" applyProtection="1">
      <alignment horizontal="right" wrapText="1"/>
      <protection hidden="1" locked="0"/>
    </xf>
    <xf numFmtId="1" fontId="15" fillId="35" borderId="42" xfId="0" applyNumberFormat="1" applyFont="1" applyFill="1" applyBorder="1" applyAlignment="1" applyProtection="1">
      <alignment horizontal="center" wrapText="1"/>
      <protection hidden="1" locked="0"/>
    </xf>
    <xf numFmtId="14" fontId="7" fillId="35" borderId="43" xfId="0" applyNumberFormat="1" applyFont="1" applyFill="1" applyBorder="1" applyAlignment="1" applyProtection="1">
      <alignment horizontal="center" wrapText="1"/>
      <protection hidden="1" locked="0"/>
    </xf>
    <xf numFmtId="4" fontId="7" fillId="35" borderId="32" xfId="0" applyNumberFormat="1" applyFont="1" applyFill="1" applyBorder="1" applyAlignment="1" applyProtection="1">
      <alignment horizontal="right" wrapText="1"/>
      <protection hidden="1" locked="0"/>
    </xf>
    <xf numFmtId="4" fontId="7" fillId="35" borderId="14" xfId="0" applyNumberFormat="1" applyFont="1" applyFill="1" applyBorder="1" applyAlignment="1" applyProtection="1">
      <alignment horizontal="right" wrapText="1"/>
      <protection hidden="1" locked="0"/>
    </xf>
    <xf numFmtId="4" fontId="7" fillId="35" borderId="33" xfId="0" applyNumberFormat="1" applyFont="1" applyFill="1" applyBorder="1" applyAlignment="1" applyProtection="1">
      <alignment horizontal="right" wrapText="1"/>
      <protection hidden="1" locked="0"/>
    </xf>
    <xf numFmtId="1" fontId="15" fillId="35" borderId="44" xfId="0" applyNumberFormat="1" applyFont="1" applyFill="1" applyBorder="1" applyAlignment="1" applyProtection="1">
      <alignment horizontal="center" wrapText="1"/>
      <protection hidden="1" locked="0"/>
    </xf>
    <xf numFmtId="14" fontId="7" fillId="35" borderId="0" xfId="0" applyNumberFormat="1" applyFont="1" applyFill="1" applyBorder="1" applyAlignment="1" applyProtection="1">
      <alignment horizontal="center" wrapText="1"/>
      <protection hidden="1" locked="0"/>
    </xf>
    <xf numFmtId="4" fontId="7" fillId="35" borderId="45" xfId="0" applyNumberFormat="1" applyFont="1" applyFill="1" applyBorder="1" applyAlignment="1" applyProtection="1">
      <alignment horizontal="right" wrapText="1"/>
      <protection hidden="1" locked="0"/>
    </xf>
    <xf numFmtId="4" fontId="7" fillId="35" borderId="27" xfId="0" applyNumberFormat="1" applyFont="1" applyFill="1" applyBorder="1" applyAlignment="1" applyProtection="1">
      <alignment horizontal="right" wrapText="1"/>
      <protection hidden="1" locked="0"/>
    </xf>
    <xf numFmtId="4" fontId="7" fillId="35" borderId="36" xfId="0" applyNumberFormat="1" applyFont="1" applyFill="1" applyBorder="1" applyAlignment="1" applyProtection="1">
      <alignment horizontal="right" wrapText="1"/>
      <protection hidden="1" locked="0"/>
    </xf>
    <xf numFmtId="0" fontId="7" fillId="35" borderId="14" xfId="0" applyFont="1" applyFill="1" applyBorder="1" applyAlignment="1" applyProtection="1">
      <alignment horizontal="center" vertical="center"/>
      <protection hidden="1" locked="0"/>
    </xf>
    <xf numFmtId="0" fontId="33" fillId="35" borderId="14" xfId="0" applyFont="1" applyFill="1" applyBorder="1" applyAlignment="1" applyProtection="1">
      <alignment horizontal="center"/>
      <protection hidden="1" locked="0"/>
    </xf>
    <xf numFmtId="0" fontId="8" fillId="0" borderId="14" xfId="0" applyFont="1" applyBorder="1" applyAlignment="1">
      <alignment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34" fillId="36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28" fillId="0" borderId="48" xfId="0" applyFont="1" applyFill="1" applyBorder="1" applyAlignment="1">
      <alignment horizontal="center"/>
    </xf>
    <xf numFmtId="0" fontId="23" fillId="35" borderId="24" xfId="0" applyFont="1" applyFill="1" applyBorder="1" applyAlignment="1" applyProtection="1">
      <alignment horizontal="center"/>
      <protection hidden="1" locked="0"/>
    </xf>
    <xf numFmtId="0" fontId="23" fillId="35" borderId="43" xfId="0" applyFont="1" applyFill="1" applyBorder="1" applyAlignment="1" applyProtection="1">
      <alignment horizontal="center"/>
      <protection hidden="1" locked="0"/>
    </xf>
    <xf numFmtId="0" fontId="23" fillId="35" borderId="49" xfId="0" applyFont="1" applyFill="1" applyBorder="1" applyAlignment="1" applyProtection="1">
      <alignment horizontal="center"/>
      <protection hidden="1" locked="0"/>
    </xf>
    <xf numFmtId="0" fontId="11" fillId="0" borderId="50" xfId="0" applyFont="1" applyBorder="1" applyAlignment="1">
      <alignment horizontal="left" wrapText="1"/>
    </xf>
    <xf numFmtId="0" fontId="11" fillId="0" borderId="50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1" fillId="0" borderId="48" xfId="0" applyFont="1" applyBorder="1" applyAlignment="1">
      <alignment horizontal="left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shrinkToFit="1"/>
    </xf>
    <xf numFmtId="0" fontId="12" fillId="0" borderId="51" xfId="0" applyFont="1" applyBorder="1" applyAlignment="1">
      <alignment horizontal="center" shrinkToFit="1"/>
    </xf>
    <xf numFmtId="0" fontId="12" fillId="0" borderId="54" xfId="0" applyFont="1" applyBorder="1" applyAlignment="1">
      <alignment horizontal="center" shrinkToFit="1"/>
    </xf>
    <xf numFmtId="0" fontId="71" fillId="0" borderId="12" xfId="0" applyFont="1" applyBorder="1" applyAlignment="1">
      <alignment horizontal="center"/>
    </xf>
    <xf numFmtId="0" fontId="71" fillId="0" borderId="51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4" fontId="71" fillId="0" borderId="12" xfId="0" applyNumberFormat="1" applyFont="1" applyBorder="1" applyAlignment="1">
      <alignment horizontal="center" wrapText="1"/>
    </xf>
    <xf numFmtId="4" fontId="71" fillId="0" borderId="51" xfId="0" applyNumberFormat="1" applyFont="1" applyBorder="1" applyAlignment="1">
      <alignment horizontal="center" wrapText="1"/>
    </xf>
    <xf numFmtId="4" fontId="71" fillId="0" borderId="54" xfId="0" applyNumberFormat="1" applyFont="1" applyBorder="1" applyAlignment="1">
      <alignment horizontal="center" wrapText="1"/>
    </xf>
    <xf numFmtId="4" fontId="5" fillId="0" borderId="27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4" fontId="16" fillId="0" borderId="0" xfId="0" applyNumberFormat="1" applyFont="1" applyAlignment="1">
      <alignment horizontal="left" vertical="center" wrapText="1"/>
    </xf>
    <xf numFmtId="3" fontId="5" fillId="35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5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5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wrapText="1"/>
    </xf>
    <xf numFmtId="4" fontId="11" fillId="0" borderId="50" xfId="0" applyNumberFormat="1" applyFont="1" applyBorder="1" applyAlignment="1">
      <alignment horizontal="left" wrapText="1"/>
    </xf>
    <xf numFmtId="4" fontId="11" fillId="0" borderId="48" xfId="0" applyNumberFormat="1" applyFont="1" applyBorder="1" applyAlignment="1">
      <alignment horizontal="left" wrapText="1"/>
    </xf>
    <xf numFmtId="0" fontId="31" fillId="0" borderId="55" xfId="0" applyFont="1" applyFill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56" xfId="0" applyFont="1" applyBorder="1" applyAlignment="1">
      <alignment horizontal="center" vertical="top"/>
    </xf>
    <xf numFmtId="14" fontId="5" fillId="35" borderId="24" xfId="0" applyNumberFormat="1" applyFont="1" applyFill="1" applyBorder="1" applyAlignment="1" applyProtection="1">
      <alignment horizontal="center"/>
      <protection hidden="1" locked="0"/>
    </xf>
    <xf numFmtId="14" fontId="5" fillId="35" borderId="49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left" vertical="center" wrapText="1"/>
    </xf>
    <xf numFmtId="0" fontId="5" fillId="35" borderId="24" xfId="0" applyFont="1" applyFill="1" applyBorder="1" applyAlignment="1" applyProtection="1">
      <alignment horizontal="center" vertical="center" wrapText="1"/>
      <protection hidden="1" locked="0"/>
    </xf>
    <xf numFmtId="0" fontId="5" fillId="35" borderId="43" xfId="0" applyFont="1" applyFill="1" applyBorder="1" applyAlignment="1" applyProtection="1">
      <alignment horizontal="center" vertical="center" wrapText="1"/>
      <protection hidden="1" locked="0"/>
    </xf>
    <xf numFmtId="0" fontId="5" fillId="35" borderId="49" xfId="0" applyFont="1" applyFill="1" applyBorder="1" applyAlignment="1" applyProtection="1">
      <alignment horizontal="center" vertical="center" wrapText="1"/>
      <protection hidden="1" locked="0"/>
    </xf>
    <xf numFmtId="0" fontId="6" fillId="0" borderId="5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5"/>
  <sheetViews>
    <sheetView showGridLines="0" zoomScalePageLayoutView="0" workbookViewId="0" topLeftCell="A1">
      <selection activeCell="E26" sqref="E26"/>
    </sheetView>
  </sheetViews>
  <sheetFormatPr defaultColWidth="11.421875" defaultRowHeight="15"/>
  <cols>
    <col min="1" max="1" width="2.00390625" style="143" customWidth="1"/>
    <col min="2" max="6" width="11.421875" style="143" customWidth="1"/>
    <col min="7" max="7" width="9.421875" style="143" customWidth="1"/>
    <col min="8" max="9" width="11.421875" style="143" customWidth="1"/>
    <col min="10" max="10" width="9.57421875" style="143" customWidth="1"/>
    <col min="11" max="11" width="11.421875" style="143" customWidth="1"/>
    <col min="12" max="12" width="8.57421875" style="143" customWidth="1"/>
    <col min="13" max="16384" width="11.421875" style="143" customWidth="1"/>
  </cols>
  <sheetData>
    <row r="2" s="142" customFormat="1" ht="15"/>
    <row r="3" spans="9:13" ht="18">
      <c r="I3" s="144"/>
      <c r="J3" s="144"/>
      <c r="K3" s="144"/>
      <c r="L3" s="144"/>
      <c r="M3" s="144"/>
    </row>
    <row r="4" spans="2:14" ht="18">
      <c r="B4" s="145"/>
      <c r="C4" s="145"/>
      <c r="D4" s="145"/>
      <c r="E4" s="145"/>
      <c r="F4" s="145"/>
      <c r="G4" s="145"/>
      <c r="H4" s="206" t="s">
        <v>111</v>
      </c>
      <c r="I4" s="206"/>
      <c r="J4" s="206"/>
      <c r="K4" s="206"/>
      <c r="L4" s="206"/>
      <c r="M4" s="206"/>
      <c r="N4" s="145"/>
    </row>
    <row r="5" spans="2:14" ht="20.25">
      <c r="B5" s="146" t="s">
        <v>112</v>
      </c>
      <c r="C5" s="145"/>
      <c r="D5" s="145"/>
      <c r="E5" s="145"/>
      <c r="F5" s="145"/>
      <c r="G5" s="145"/>
      <c r="H5" s="207"/>
      <c r="I5" s="208"/>
      <c r="J5" s="208"/>
      <c r="K5" s="208"/>
      <c r="L5" s="208"/>
      <c r="M5" s="209"/>
      <c r="N5" s="147"/>
    </row>
    <row r="6" spans="2:14" ht="18">
      <c r="B6" s="148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2:13" ht="18">
      <c r="B7" s="149" t="s">
        <v>130</v>
      </c>
      <c r="C7" s="145"/>
      <c r="I7" s="150"/>
      <c r="J7" s="150"/>
      <c r="K7" s="150"/>
      <c r="L7" s="150"/>
      <c r="M7" s="150"/>
    </row>
    <row r="8" spans="2:3" ht="33" customHeight="1">
      <c r="B8" s="151" t="s">
        <v>108</v>
      </c>
      <c r="C8" s="145"/>
    </row>
    <row r="9" spans="2:3" ht="18">
      <c r="B9" s="152"/>
      <c r="C9" s="145"/>
    </row>
    <row r="10" spans="2:9" ht="18">
      <c r="B10" s="151" t="s">
        <v>43</v>
      </c>
      <c r="C10" s="145"/>
      <c r="I10" s="153"/>
    </row>
    <row r="11" ht="18">
      <c r="B11" s="152"/>
    </row>
    <row r="12" ht="18">
      <c r="B12" s="151" t="s">
        <v>109</v>
      </c>
    </row>
    <row r="13" ht="18">
      <c r="B13" s="152"/>
    </row>
    <row r="14" ht="18">
      <c r="B14" s="154" t="s">
        <v>122</v>
      </c>
    </row>
    <row r="15" ht="18">
      <c r="B15" s="154" t="s">
        <v>113</v>
      </c>
    </row>
  </sheetData>
  <sheetProtection password="F79F" sheet="1"/>
  <mergeCells count="2">
    <mergeCell ref="H4:M4"/>
    <mergeCell ref="H5:M5"/>
  </mergeCells>
  <hyperlinks>
    <hyperlink ref="B8" location="previsiones!A1" display="A) SITUACIÓN ACTUAL Y PREVISIONES"/>
    <hyperlink ref="B10" location="ajustes!A1" display="B) AJUSTES PROPUESTOS EN EL PLAN"/>
    <hyperlink ref="B12" location="declaraciones!A1" display="C) DECLARACIONES"/>
  </hyperlinks>
  <printOptions/>
  <pageMargins left="0.75" right="0.75" top="1" bottom="1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80" zoomScaleNormal="80" zoomScalePageLayoutView="0" workbookViewId="0" topLeftCell="B20">
      <selection activeCell="I51" sqref="I51"/>
    </sheetView>
  </sheetViews>
  <sheetFormatPr defaultColWidth="11.57421875" defaultRowHeight="15"/>
  <cols>
    <col min="1" max="1" width="54.140625" style="2" customWidth="1"/>
    <col min="2" max="17" width="15.57421875" style="11" customWidth="1"/>
    <col min="18" max="16384" width="11.57421875" style="2" customWidth="1"/>
  </cols>
  <sheetData>
    <row r="1" spans="1:5" ht="18">
      <c r="A1" s="1" t="s">
        <v>121</v>
      </c>
      <c r="B1" s="13"/>
      <c r="C1" s="13"/>
      <c r="D1" s="78" t="s">
        <v>110</v>
      </c>
      <c r="E1" s="13"/>
    </row>
    <row r="2" spans="6:8" ht="16.5">
      <c r="F2" s="119"/>
      <c r="H2" s="119"/>
    </row>
    <row r="3" spans="1:17" s="15" customFormat="1" ht="15.75">
      <c r="A3" s="34" t="s">
        <v>132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5" customFormat="1" ht="15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5" customFormat="1" ht="16.5" thickBot="1">
      <c r="A5" s="34" t="s">
        <v>14</v>
      </c>
      <c r="B5" s="210" t="s">
        <v>19</v>
      </c>
      <c r="C5" s="210"/>
      <c r="D5" s="16"/>
      <c r="E5" s="1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25" s="17" customFormat="1" ht="48" customHeight="1" thickBot="1">
      <c r="B6" s="214" t="s">
        <v>99</v>
      </c>
      <c r="C6" s="215"/>
      <c r="D6" s="216"/>
      <c r="E6" s="79" t="s">
        <v>38</v>
      </c>
      <c r="F6" s="18" t="s">
        <v>41</v>
      </c>
      <c r="G6" s="217" t="s">
        <v>37</v>
      </c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8"/>
      <c r="Y6" s="199"/>
    </row>
    <row r="7" spans="1:24" s="15" customFormat="1" ht="21" customHeight="1" thickBot="1">
      <c r="A7" s="19" t="s">
        <v>100</v>
      </c>
      <c r="B7" s="80">
        <v>2012</v>
      </c>
      <c r="C7" s="80">
        <v>2013</v>
      </c>
      <c r="D7" s="80">
        <v>2014</v>
      </c>
      <c r="E7" s="80">
        <v>2014</v>
      </c>
      <c r="F7" s="80" t="s">
        <v>135</v>
      </c>
      <c r="G7" s="88">
        <v>2015</v>
      </c>
      <c r="H7" s="88">
        <v>2016</v>
      </c>
      <c r="I7" s="88">
        <v>2017</v>
      </c>
      <c r="J7" s="88">
        <v>2018</v>
      </c>
      <c r="K7" s="88">
        <v>2019</v>
      </c>
      <c r="L7" s="88">
        <v>2020</v>
      </c>
      <c r="M7" s="88">
        <v>2021</v>
      </c>
      <c r="N7" s="88">
        <v>2022</v>
      </c>
      <c r="O7" s="88">
        <v>2023</v>
      </c>
      <c r="P7" s="88">
        <v>2024</v>
      </c>
      <c r="Q7" s="88">
        <v>2025</v>
      </c>
      <c r="R7" s="88">
        <v>2026</v>
      </c>
      <c r="S7" s="88">
        <v>2027</v>
      </c>
      <c r="T7" s="88">
        <v>2028</v>
      </c>
      <c r="U7" s="88">
        <v>2029</v>
      </c>
      <c r="V7" s="88">
        <v>2030</v>
      </c>
      <c r="W7" s="88">
        <v>2031</v>
      </c>
      <c r="X7" s="196">
        <v>2032</v>
      </c>
    </row>
    <row r="8" spans="1:24" s="5" customFormat="1" ht="16.5" thickBot="1">
      <c r="A8" s="21" t="s">
        <v>0</v>
      </c>
      <c r="B8" s="133"/>
      <c r="C8" s="133"/>
      <c r="D8" s="133"/>
      <c r="E8" s="133"/>
      <c r="F8" s="120">
        <f>+IF(D8&lt;&gt;"",((D8/B8)^(0.5))-1,"")</f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</row>
    <row r="9" spans="1:24" s="5" customFormat="1" ht="16.5" thickBot="1">
      <c r="A9" s="21" t="s">
        <v>3</v>
      </c>
      <c r="B9" s="133"/>
      <c r="C9" s="133"/>
      <c r="D9" s="133"/>
      <c r="E9" s="133"/>
      <c r="F9" s="81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s="5" customFormat="1" ht="16.5" thickBot="1">
      <c r="A10" s="22" t="s">
        <v>4</v>
      </c>
      <c r="B10" s="82">
        <f>+B8+B9</f>
        <v>0</v>
      </c>
      <c r="C10" s="82">
        <f>+C8+C9</f>
        <v>0</v>
      </c>
      <c r="D10" s="82">
        <f>+D8+D9</f>
        <v>0</v>
      </c>
      <c r="E10" s="82">
        <f>+E8+E9</f>
        <v>0</v>
      </c>
      <c r="F10" s="83"/>
      <c r="G10" s="82">
        <f>+G8+G9</f>
        <v>0</v>
      </c>
      <c r="H10" s="82">
        <f aca="true" t="shared" si="0" ref="H10:X10">+H8+H9</f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82">
        <f t="shared" si="0"/>
        <v>0</v>
      </c>
      <c r="O10" s="82">
        <f t="shared" si="0"/>
        <v>0</v>
      </c>
      <c r="P10" s="82">
        <f t="shared" si="0"/>
        <v>0</v>
      </c>
      <c r="Q10" s="82">
        <f t="shared" si="0"/>
        <v>0</v>
      </c>
      <c r="R10" s="82">
        <f t="shared" si="0"/>
        <v>0</v>
      </c>
      <c r="S10" s="82">
        <f t="shared" si="0"/>
        <v>0</v>
      </c>
      <c r="T10" s="82">
        <f t="shared" si="0"/>
        <v>0</v>
      </c>
      <c r="U10" s="82">
        <f t="shared" si="0"/>
        <v>0</v>
      </c>
      <c r="V10" s="82">
        <f t="shared" si="0"/>
        <v>0</v>
      </c>
      <c r="W10" s="82">
        <f t="shared" si="0"/>
        <v>0</v>
      </c>
      <c r="X10" s="82">
        <f t="shared" si="0"/>
        <v>0</v>
      </c>
    </row>
    <row r="11" spans="1:24" s="5" customFormat="1" ht="16.5" thickBot="1">
      <c r="A11" s="21" t="s">
        <v>5</v>
      </c>
      <c r="B11" s="133"/>
      <c r="C11" s="133"/>
      <c r="D11" s="134"/>
      <c r="E11" s="134"/>
      <c r="F11" s="8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s="5" customFormat="1" ht="16.5" thickBot="1">
      <c r="A12" s="22" t="s">
        <v>6</v>
      </c>
      <c r="B12" s="82">
        <f>+B11+B10</f>
        <v>0</v>
      </c>
      <c r="C12" s="82">
        <f>+C11+C10</f>
        <v>0</v>
      </c>
      <c r="D12" s="82">
        <f>+D11+D10</f>
        <v>0</v>
      </c>
      <c r="E12" s="82">
        <f>+E11+E10</f>
        <v>0</v>
      </c>
      <c r="F12" s="84"/>
      <c r="G12" s="82">
        <f>+G10+G11</f>
        <v>0</v>
      </c>
      <c r="H12" s="82">
        <f aca="true" t="shared" si="1" ref="H12:X12">+H10+H11</f>
        <v>0</v>
      </c>
      <c r="I12" s="82">
        <f t="shared" si="1"/>
        <v>0</v>
      </c>
      <c r="J12" s="82">
        <f t="shared" si="1"/>
        <v>0</v>
      </c>
      <c r="K12" s="82">
        <f t="shared" si="1"/>
        <v>0</v>
      </c>
      <c r="L12" s="82">
        <f t="shared" si="1"/>
        <v>0</v>
      </c>
      <c r="M12" s="82">
        <f t="shared" si="1"/>
        <v>0</v>
      </c>
      <c r="N12" s="82">
        <f t="shared" si="1"/>
        <v>0</v>
      </c>
      <c r="O12" s="82">
        <f t="shared" si="1"/>
        <v>0</v>
      </c>
      <c r="P12" s="82">
        <f t="shared" si="1"/>
        <v>0</v>
      </c>
      <c r="Q12" s="82">
        <f t="shared" si="1"/>
        <v>0</v>
      </c>
      <c r="R12" s="82">
        <f t="shared" si="1"/>
        <v>0</v>
      </c>
      <c r="S12" s="82">
        <f t="shared" si="1"/>
        <v>0</v>
      </c>
      <c r="T12" s="82">
        <f t="shared" si="1"/>
        <v>0</v>
      </c>
      <c r="U12" s="82">
        <f t="shared" si="1"/>
        <v>0</v>
      </c>
      <c r="V12" s="82">
        <f t="shared" si="1"/>
        <v>0</v>
      </c>
      <c r="W12" s="82">
        <f t="shared" si="1"/>
        <v>0</v>
      </c>
      <c r="X12" s="82">
        <f t="shared" si="1"/>
        <v>0</v>
      </c>
    </row>
    <row r="13" spans="1:17" s="5" customFormat="1" ht="15.75">
      <c r="A13" s="203" t="s">
        <v>136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s="5" customFormat="1" ht="15.75">
      <c r="A14" s="14" t="s">
        <v>79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s="5" customFormat="1" ht="15.75">
      <c r="A15" s="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s="5" customFormat="1" ht="16.5" thickBot="1">
      <c r="A16" s="35" t="s">
        <v>42</v>
      </c>
      <c r="B16" s="211" t="s">
        <v>19</v>
      </c>
      <c r="C16" s="212"/>
      <c r="D16" s="86"/>
      <c r="E16" s="86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20" s="23" customFormat="1" ht="16.5" thickBot="1">
      <c r="B17" s="87" t="s">
        <v>39</v>
      </c>
      <c r="C17" s="219" t="s">
        <v>40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1"/>
    </row>
    <row r="18" spans="1:20" s="5" customFormat="1" ht="19.5" thickBot="1">
      <c r="A18" s="24" t="s">
        <v>101</v>
      </c>
      <c r="B18" s="88">
        <v>2014</v>
      </c>
      <c r="C18" s="88">
        <v>2015</v>
      </c>
      <c r="D18" s="89">
        <v>2016</v>
      </c>
      <c r="E18" s="88">
        <v>2017</v>
      </c>
      <c r="F18" s="89">
        <v>2018</v>
      </c>
      <c r="G18" s="88">
        <v>2019</v>
      </c>
      <c r="H18" s="89">
        <v>2020</v>
      </c>
      <c r="I18" s="88">
        <v>2021</v>
      </c>
      <c r="J18" s="89">
        <v>2022</v>
      </c>
      <c r="K18" s="88">
        <v>2023</v>
      </c>
      <c r="L18" s="89">
        <v>2024</v>
      </c>
      <c r="M18" s="88">
        <v>2025</v>
      </c>
      <c r="N18" s="88">
        <v>2026</v>
      </c>
      <c r="O18" s="88">
        <v>2027</v>
      </c>
      <c r="P18" s="88">
        <v>2028</v>
      </c>
      <c r="Q18" s="88">
        <v>2029</v>
      </c>
      <c r="R18" s="88">
        <v>2030</v>
      </c>
      <c r="S18" s="88">
        <v>2031</v>
      </c>
      <c r="T18" s="196">
        <v>2032</v>
      </c>
    </row>
    <row r="19" spans="1:20" s="5" customFormat="1" ht="16.5" thickBot="1">
      <c r="A19" s="25" t="s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s="5" customFormat="1" ht="16.5" thickBot="1">
      <c r="A20" s="25" t="s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s="5" customFormat="1" ht="16.5" thickBot="1">
      <c r="A21" s="26" t="s">
        <v>7</v>
      </c>
      <c r="B21" s="82">
        <f>+B19+B20</f>
        <v>0</v>
      </c>
      <c r="C21" s="82">
        <f aca="true" t="shared" si="2" ref="C21:T21">+C19+C20</f>
        <v>0</v>
      </c>
      <c r="D21" s="82">
        <f t="shared" si="2"/>
        <v>0</v>
      </c>
      <c r="E21" s="82">
        <f t="shared" si="2"/>
        <v>0</v>
      </c>
      <c r="F21" s="82">
        <f t="shared" si="2"/>
        <v>0</v>
      </c>
      <c r="G21" s="82">
        <f t="shared" si="2"/>
        <v>0</v>
      </c>
      <c r="H21" s="82">
        <f t="shared" si="2"/>
        <v>0</v>
      </c>
      <c r="I21" s="82">
        <f t="shared" si="2"/>
        <v>0</v>
      </c>
      <c r="J21" s="82">
        <f t="shared" si="2"/>
        <v>0</v>
      </c>
      <c r="K21" s="82">
        <f t="shared" si="2"/>
        <v>0</v>
      </c>
      <c r="L21" s="82">
        <f t="shared" si="2"/>
        <v>0</v>
      </c>
      <c r="M21" s="82">
        <f t="shared" si="2"/>
        <v>0</v>
      </c>
      <c r="N21" s="82">
        <f t="shared" si="2"/>
        <v>0</v>
      </c>
      <c r="O21" s="82">
        <f t="shared" si="2"/>
        <v>0</v>
      </c>
      <c r="P21" s="82">
        <f t="shared" si="2"/>
        <v>0</v>
      </c>
      <c r="Q21" s="82">
        <f t="shared" si="2"/>
        <v>0</v>
      </c>
      <c r="R21" s="82">
        <f t="shared" si="2"/>
        <v>0</v>
      </c>
      <c r="S21" s="82">
        <f t="shared" si="2"/>
        <v>0</v>
      </c>
      <c r="T21" s="82">
        <f t="shared" si="2"/>
        <v>0</v>
      </c>
    </row>
    <row r="22" spans="1:20" s="5" customFormat="1" ht="16.5" thickBot="1">
      <c r="A22" s="25" t="s">
        <v>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s="5" customFormat="1" ht="16.5" thickBot="1">
      <c r="A23" s="26" t="s">
        <v>9</v>
      </c>
      <c r="B23" s="82">
        <f>+B21+B22</f>
        <v>0</v>
      </c>
      <c r="C23" s="82">
        <f aca="true" t="shared" si="3" ref="C23:T23">+C21+C22</f>
        <v>0</v>
      </c>
      <c r="D23" s="82">
        <f t="shared" si="3"/>
        <v>0</v>
      </c>
      <c r="E23" s="82">
        <f t="shared" si="3"/>
        <v>0</v>
      </c>
      <c r="F23" s="82">
        <f t="shared" si="3"/>
        <v>0</v>
      </c>
      <c r="G23" s="82">
        <f t="shared" si="3"/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>
        <f t="shared" si="3"/>
        <v>0</v>
      </c>
      <c r="N23" s="82">
        <f t="shared" si="3"/>
        <v>0</v>
      </c>
      <c r="O23" s="82">
        <f t="shared" si="3"/>
        <v>0</v>
      </c>
      <c r="P23" s="82">
        <f t="shared" si="3"/>
        <v>0</v>
      </c>
      <c r="Q23" s="82">
        <f t="shared" si="3"/>
        <v>0</v>
      </c>
      <c r="R23" s="82">
        <f t="shared" si="3"/>
        <v>0</v>
      </c>
      <c r="S23" s="82">
        <f t="shared" si="3"/>
        <v>0</v>
      </c>
      <c r="T23" s="82">
        <f t="shared" si="3"/>
        <v>0</v>
      </c>
    </row>
    <row r="24" spans="1:17" s="5" customFormat="1" ht="15.75">
      <c r="A24" s="203" t="s">
        <v>138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s="5" customFormat="1" ht="15.7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s="5" customFormat="1" ht="15.75">
      <c r="A26" s="34" t="s">
        <v>15</v>
      </c>
      <c r="B26" s="86"/>
      <c r="C26" s="86"/>
      <c r="D26" s="86"/>
      <c r="E26" s="86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s="5" customFormat="1" ht="15.75">
      <c r="A27" s="15"/>
      <c r="B27" s="86"/>
      <c r="C27" s="86"/>
      <c r="D27" s="86"/>
      <c r="E27" s="86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s="5" customFormat="1" ht="22.5" customHeight="1">
      <c r="A28" s="27"/>
      <c r="B28" s="213" t="s">
        <v>19</v>
      </c>
      <c r="C28" s="213"/>
      <c r="D28" s="90"/>
      <c r="E28" s="9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20" s="5" customFormat="1" ht="14.25" customHeight="1">
      <c r="B29" s="92">
        <v>2014</v>
      </c>
      <c r="C29" s="91">
        <v>2015</v>
      </c>
      <c r="D29" s="92">
        <v>2016</v>
      </c>
      <c r="E29" s="91">
        <v>2017</v>
      </c>
      <c r="F29" s="92">
        <v>2018</v>
      </c>
      <c r="G29" s="91">
        <v>2019</v>
      </c>
      <c r="H29" s="92">
        <v>2020</v>
      </c>
      <c r="I29" s="91">
        <v>2021</v>
      </c>
      <c r="J29" s="92">
        <v>2022</v>
      </c>
      <c r="K29" s="91">
        <v>2023</v>
      </c>
      <c r="L29" s="92">
        <v>2024</v>
      </c>
      <c r="M29" s="91">
        <v>2025</v>
      </c>
      <c r="N29" s="92">
        <v>2026</v>
      </c>
      <c r="O29" s="91">
        <v>2027</v>
      </c>
      <c r="P29" s="92">
        <v>2028</v>
      </c>
      <c r="Q29" s="91">
        <v>2029</v>
      </c>
      <c r="R29" s="92">
        <v>2030</v>
      </c>
      <c r="S29" s="91">
        <v>2031</v>
      </c>
      <c r="T29" s="92">
        <v>2032</v>
      </c>
    </row>
    <row r="30" spans="1:20" s="5" customFormat="1" ht="15.75">
      <c r="A30" s="28" t="s">
        <v>10</v>
      </c>
      <c r="B30" s="93">
        <f>+E8-B19</f>
        <v>0</v>
      </c>
      <c r="C30" s="94">
        <f>+G8-C19</f>
        <v>0</v>
      </c>
      <c r="D30" s="94">
        <f aca="true" t="shared" si="4" ref="D30:T30">+H8-D19</f>
        <v>0</v>
      </c>
      <c r="E30" s="94">
        <f t="shared" si="4"/>
        <v>0</v>
      </c>
      <c r="F30" s="94">
        <f t="shared" si="4"/>
        <v>0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94">
        <f t="shared" si="4"/>
        <v>0</v>
      </c>
      <c r="K30" s="94">
        <f t="shared" si="4"/>
        <v>0</v>
      </c>
      <c r="L30" s="94">
        <f t="shared" si="4"/>
        <v>0</v>
      </c>
      <c r="M30" s="94">
        <f t="shared" si="4"/>
        <v>0</v>
      </c>
      <c r="N30" s="94">
        <f t="shared" si="4"/>
        <v>0</v>
      </c>
      <c r="O30" s="94">
        <f t="shared" si="4"/>
        <v>0</v>
      </c>
      <c r="P30" s="94">
        <f t="shared" si="4"/>
        <v>0</v>
      </c>
      <c r="Q30" s="94">
        <f t="shared" si="4"/>
        <v>0</v>
      </c>
      <c r="R30" s="94">
        <f t="shared" si="4"/>
        <v>0</v>
      </c>
      <c r="S30" s="94">
        <f t="shared" si="4"/>
        <v>0</v>
      </c>
      <c r="T30" s="94">
        <f t="shared" si="4"/>
        <v>0</v>
      </c>
    </row>
    <row r="31" spans="1:20" s="5" customFormat="1" ht="15.75">
      <c r="A31" s="28" t="s">
        <v>11</v>
      </c>
      <c r="B31" s="93">
        <f>+E8-B19-B55</f>
        <v>0</v>
      </c>
      <c r="C31" s="94">
        <f>+G8-C19-C55</f>
        <v>0</v>
      </c>
      <c r="D31" s="94">
        <f aca="true" t="shared" si="5" ref="D31:T31">+H8-D19-D55</f>
        <v>0</v>
      </c>
      <c r="E31" s="94">
        <f t="shared" si="5"/>
        <v>0</v>
      </c>
      <c r="F31" s="94">
        <f t="shared" si="5"/>
        <v>0</v>
      </c>
      <c r="G31" s="94">
        <f t="shared" si="5"/>
        <v>0</v>
      </c>
      <c r="H31" s="94">
        <f t="shared" si="5"/>
        <v>0</v>
      </c>
      <c r="I31" s="94">
        <f t="shared" si="5"/>
        <v>0</v>
      </c>
      <c r="J31" s="94">
        <f t="shared" si="5"/>
        <v>0</v>
      </c>
      <c r="K31" s="94">
        <f t="shared" si="5"/>
        <v>0</v>
      </c>
      <c r="L31" s="94">
        <f t="shared" si="5"/>
        <v>0</v>
      </c>
      <c r="M31" s="94">
        <f t="shared" si="5"/>
        <v>0</v>
      </c>
      <c r="N31" s="94">
        <f t="shared" si="5"/>
        <v>0</v>
      </c>
      <c r="O31" s="94">
        <f t="shared" si="5"/>
        <v>0</v>
      </c>
      <c r="P31" s="94">
        <f t="shared" si="5"/>
        <v>0</v>
      </c>
      <c r="Q31" s="94">
        <f t="shared" si="5"/>
        <v>0</v>
      </c>
      <c r="R31" s="94">
        <f t="shared" si="5"/>
        <v>0</v>
      </c>
      <c r="S31" s="94">
        <f t="shared" si="5"/>
        <v>0</v>
      </c>
      <c r="T31" s="94">
        <f t="shared" si="5"/>
        <v>0</v>
      </c>
    </row>
    <row r="32" spans="1:20" s="5" customFormat="1" ht="15.75">
      <c r="A32" s="28" t="s">
        <v>12</v>
      </c>
      <c r="B32" s="93">
        <f>+E10-B21</f>
        <v>0</v>
      </c>
      <c r="C32" s="93">
        <f>+G10-C21</f>
        <v>0</v>
      </c>
      <c r="D32" s="93">
        <f aca="true" t="shared" si="6" ref="D32:T32">+H10-D21</f>
        <v>0</v>
      </c>
      <c r="E32" s="93">
        <f t="shared" si="6"/>
        <v>0</v>
      </c>
      <c r="F32" s="93">
        <f t="shared" si="6"/>
        <v>0</v>
      </c>
      <c r="G32" s="93">
        <f t="shared" si="6"/>
        <v>0</v>
      </c>
      <c r="H32" s="93">
        <f t="shared" si="6"/>
        <v>0</v>
      </c>
      <c r="I32" s="93">
        <f t="shared" si="6"/>
        <v>0</v>
      </c>
      <c r="J32" s="93">
        <f t="shared" si="6"/>
        <v>0</v>
      </c>
      <c r="K32" s="93">
        <f t="shared" si="6"/>
        <v>0</v>
      </c>
      <c r="L32" s="93">
        <f t="shared" si="6"/>
        <v>0</v>
      </c>
      <c r="M32" s="94">
        <f t="shared" si="6"/>
        <v>0</v>
      </c>
      <c r="N32" s="94">
        <f t="shared" si="6"/>
        <v>0</v>
      </c>
      <c r="O32" s="94">
        <f t="shared" si="6"/>
        <v>0</v>
      </c>
      <c r="P32" s="94">
        <f t="shared" si="6"/>
        <v>0</v>
      </c>
      <c r="Q32" s="94">
        <f t="shared" si="6"/>
        <v>0</v>
      </c>
      <c r="R32" s="94">
        <f t="shared" si="6"/>
        <v>0</v>
      </c>
      <c r="S32" s="94">
        <f t="shared" si="6"/>
        <v>0</v>
      </c>
      <c r="T32" s="94">
        <f t="shared" si="6"/>
        <v>0</v>
      </c>
    </row>
    <row r="33" spans="1:20" s="5" customFormat="1" ht="15.75">
      <c r="A33" s="28" t="s">
        <v>96</v>
      </c>
      <c r="B33" s="136"/>
      <c r="C33" s="137"/>
      <c r="D33" s="138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1:20" s="5" customFormat="1" ht="15.75">
      <c r="A34" s="28" t="s">
        <v>13</v>
      </c>
      <c r="B34" s="93">
        <f>+B32+B33</f>
        <v>0</v>
      </c>
      <c r="C34" s="93">
        <f aca="true" t="shared" si="7" ref="C34:T34">+C32+C33</f>
        <v>0</v>
      </c>
      <c r="D34" s="93">
        <f t="shared" si="7"/>
        <v>0</v>
      </c>
      <c r="E34" s="93">
        <f t="shared" si="7"/>
        <v>0</v>
      </c>
      <c r="F34" s="93">
        <f t="shared" si="7"/>
        <v>0</v>
      </c>
      <c r="G34" s="93">
        <f t="shared" si="7"/>
        <v>0</v>
      </c>
      <c r="H34" s="93">
        <f t="shared" si="7"/>
        <v>0</v>
      </c>
      <c r="I34" s="93">
        <f t="shared" si="7"/>
        <v>0</v>
      </c>
      <c r="J34" s="93">
        <f t="shared" si="7"/>
        <v>0</v>
      </c>
      <c r="K34" s="93">
        <f t="shared" si="7"/>
        <v>0</v>
      </c>
      <c r="L34" s="93">
        <f t="shared" si="7"/>
        <v>0</v>
      </c>
      <c r="M34" s="94">
        <f t="shared" si="7"/>
        <v>0</v>
      </c>
      <c r="N34" s="94">
        <f t="shared" si="7"/>
        <v>0</v>
      </c>
      <c r="O34" s="94">
        <f t="shared" si="7"/>
        <v>0</v>
      </c>
      <c r="P34" s="94">
        <f t="shared" si="7"/>
        <v>0</v>
      </c>
      <c r="Q34" s="94">
        <f t="shared" si="7"/>
        <v>0</v>
      </c>
      <c r="R34" s="94">
        <f t="shared" si="7"/>
        <v>0</v>
      </c>
      <c r="S34" s="94">
        <f t="shared" si="7"/>
        <v>0</v>
      </c>
      <c r="T34" s="94">
        <f t="shared" si="7"/>
        <v>0</v>
      </c>
    </row>
    <row r="35" spans="1:20" s="5" customFormat="1" ht="15.75">
      <c r="A35" s="29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s="5" customFormat="1" ht="15.75">
      <c r="A36" s="28" t="s">
        <v>20</v>
      </c>
      <c r="B36" s="139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:20" s="5" customFormat="1" ht="15.75">
      <c r="A37" s="28" t="s">
        <v>21</v>
      </c>
      <c r="B37" s="139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</row>
    <row r="38" spans="1:20" s="5" customFormat="1" ht="15.75">
      <c r="A38" s="28" t="s">
        <v>22</v>
      </c>
      <c r="B38" s="139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</row>
    <row r="39" spans="1:20" s="5" customFormat="1" ht="15.75">
      <c r="A39" s="28" t="s">
        <v>23</v>
      </c>
      <c r="B39" s="139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</row>
    <row r="40" spans="1:20" s="5" customFormat="1" ht="15.75">
      <c r="A40" s="28" t="s">
        <v>24</v>
      </c>
      <c r="B40" s="139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</row>
    <row r="41" spans="1:20" s="5" customFormat="1" ht="15.75">
      <c r="A41" s="28" t="s">
        <v>26</v>
      </c>
      <c r="B41" s="139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</row>
    <row r="42" spans="2:17" s="5" customFormat="1" ht="15.7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s="5" customFormat="1" ht="15.75">
      <c r="A43" s="34" t="s">
        <v>16</v>
      </c>
      <c r="B43" s="86"/>
      <c r="C43" s="86"/>
      <c r="D43" s="86"/>
      <c r="E43" s="86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s="5" customFormat="1" ht="33" customHeight="1">
      <c r="A44" s="15"/>
      <c r="B44" s="213" t="s">
        <v>19</v>
      </c>
      <c r="C44" s="213"/>
      <c r="D44" s="86"/>
      <c r="E44" s="86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20" s="5" customFormat="1" ht="15.75">
      <c r="B45" s="92">
        <v>2014</v>
      </c>
      <c r="C45" s="91">
        <v>2015</v>
      </c>
      <c r="D45" s="92">
        <v>2016</v>
      </c>
      <c r="E45" s="91">
        <v>2017</v>
      </c>
      <c r="F45" s="92">
        <v>2018</v>
      </c>
      <c r="G45" s="91">
        <v>2019</v>
      </c>
      <c r="H45" s="92">
        <v>2020</v>
      </c>
      <c r="I45" s="91">
        <v>2021</v>
      </c>
      <c r="J45" s="92">
        <v>2022</v>
      </c>
      <c r="K45" s="91">
        <v>2023</v>
      </c>
      <c r="L45" s="92">
        <v>2024</v>
      </c>
      <c r="M45" s="91">
        <v>2025</v>
      </c>
      <c r="N45" s="92">
        <v>2026</v>
      </c>
      <c r="O45" s="91">
        <v>2027</v>
      </c>
      <c r="P45" s="92">
        <v>2028</v>
      </c>
      <c r="Q45" s="91">
        <v>2029</v>
      </c>
      <c r="R45" s="92">
        <v>2030</v>
      </c>
      <c r="S45" s="91">
        <v>2031</v>
      </c>
      <c r="T45" s="92">
        <v>2032</v>
      </c>
    </row>
    <row r="46" spans="1:20" s="37" customFormat="1" ht="15.75">
      <c r="A46" s="30" t="s">
        <v>17</v>
      </c>
      <c r="B46" s="98">
        <f>+B47+B48</f>
        <v>0</v>
      </c>
      <c r="C46" s="98">
        <f aca="true" t="shared" si="8" ref="C46:T46">+C47+C48</f>
        <v>0</v>
      </c>
      <c r="D46" s="98">
        <f t="shared" si="8"/>
        <v>0</v>
      </c>
      <c r="E46" s="98">
        <f t="shared" si="8"/>
        <v>0</v>
      </c>
      <c r="F46" s="98">
        <f t="shared" si="8"/>
        <v>0</v>
      </c>
      <c r="G46" s="98">
        <f t="shared" si="8"/>
        <v>0</v>
      </c>
      <c r="H46" s="98">
        <f t="shared" si="8"/>
        <v>0</v>
      </c>
      <c r="I46" s="98">
        <f t="shared" si="8"/>
        <v>0</v>
      </c>
      <c r="J46" s="98">
        <f t="shared" si="8"/>
        <v>0</v>
      </c>
      <c r="K46" s="98">
        <f t="shared" si="8"/>
        <v>0</v>
      </c>
      <c r="L46" s="98">
        <f t="shared" si="8"/>
        <v>0</v>
      </c>
      <c r="M46" s="114">
        <f t="shared" si="8"/>
        <v>0</v>
      </c>
      <c r="N46" s="114">
        <f t="shared" si="8"/>
        <v>0</v>
      </c>
      <c r="O46" s="114">
        <f t="shared" si="8"/>
        <v>0</v>
      </c>
      <c r="P46" s="114">
        <f t="shared" si="8"/>
        <v>0</v>
      </c>
      <c r="Q46" s="114">
        <f t="shared" si="8"/>
        <v>0</v>
      </c>
      <c r="R46" s="114">
        <f t="shared" si="8"/>
        <v>0</v>
      </c>
      <c r="S46" s="114">
        <f t="shared" si="8"/>
        <v>0</v>
      </c>
      <c r="T46" s="114">
        <f t="shared" si="8"/>
        <v>0</v>
      </c>
    </row>
    <row r="47" spans="1:20" s="5" customFormat="1" ht="15.75">
      <c r="A47" s="28" t="s">
        <v>18</v>
      </c>
      <c r="B47" s="140"/>
      <c r="C47" s="137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</row>
    <row r="48" spans="1:20" s="5" customFormat="1" ht="15.75">
      <c r="A48" s="28" t="s">
        <v>36</v>
      </c>
      <c r="B48" s="96">
        <f>+B50+B51+B49</f>
        <v>0</v>
      </c>
      <c r="C48" s="96">
        <f aca="true" t="shared" si="9" ref="C48:T48">+C50+C51+C49</f>
        <v>0</v>
      </c>
      <c r="D48" s="99">
        <f t="shared" si="9"/>
        <v>0</v>
      </c>
      <c r="E48" s="99">
        <f t="shared" si="9"/>
        <v>0</v>
      </c>
      <c r="F48" s="99">
        <f t="shared" si="9"/>
        <v>0</v>
      </c>
      <c r="G48" s="99">
        <f t="shared" si="9"/>
        <v>0</v>
      </c>
      <c r="H48" s="99">
        <f t="shared" si="9"/>
        <v>0</v>
      </c>
      <c r="I48" s="99">
        <f t="shared" si="9"/>
        <v>0</v>
      </c>
      <c r="J48" s="99">
        <f t="shared" si="9"/>
        <v>0</v>
      </c>
      <c r="K48" s="99">
        <f t="shared" si="9"/>
        <v>0</v>
      </c>
      <c r="L48" s="99">
        <f t="shared" si="9"/>
        <v>0</v>
      </c>
      <c r="M48" s="100">
        <f t="shared" si="9"/>
        <v>0</v>
      </c>
      <c r="N48" s="100">
        <f t="shared" si="9"/>
        <v>0</v>
      </c>
      <c r="O48" s="100">
        <f t="shared" si="9"/>
        <v>0</v>
      </c>
      <c r="P48" s="100">
        <f t="shared" si="9"/>
        <v>0</v>
      </c>
      <c r="Q48" s="100">
        <f t="shared" si="9"/>
        <v>0</v>
      </c>
      <c r="R48" s="100">
        <f t="shared" si="9"/>
        <v>0</v>
      </c>
      <c r="S48" s="100">
        <f t="shared" si="9"/>
        <v>0</v>
      </c>
      <c r="T48" s="100">
        <f t="shared" si="9"/>
        <v>0</v>
      </c>
    </row>
    <row r="49" spans="1:20" s="5" customFormat="1" ht="15.75">
      <c r="A49" s="204" t="s">
        <v>139</v>
      </c>
      <c r="B49" s="137"/>
      <c r="C49" s="137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</row>
    <row r="50" spans="1:20" s="5" customFormat="1" ht="15.75">
      <c r="A50" s="193" t="s">
        <v>134</v>
      </c>
      <c r="B50" s="137"/>
      <c r="C50" s="137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</row>
    <row r="51" spans="1:20" s="5" customFormat="1" ht="15.75">
      <c r="A51" s="31" t="s">
        <v>35</v>
      </c>
      <c r="B51" s="139"/>
      <c r="C51" s="137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</row>
    <row r="52" spans="2:20" s="5" customFormat="1" ht="15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2:20" s="5" customFormat="1" ht="15.75">
      <c r="B53" s="92">
        <v>2014</v>
      </c>
      <c r="C53" s="91">
        <v>2015</v>
      </c>
      <c r="D53" s="92">
        <v>2016</v>
      </c>
      <c r="E53" s="91">
        <v>2017</v>
      </c>
      <c r="F53" s="92">
        <v>2018</v>
      </c>
      <c r="G53" s="91">
        <v>2019</v>
      </c>
      <c r="H53" s="92">
        <v>2020</v>
      </c>
      <c r="I53" s="91">
        <v>2021</v>
      </c>
      <c r="J53" s="92">
        <v>2022</v>
      </c>
      <c r="K53" s="91">
        <v>2023</v>
      </c>
      <c r="L53" s="92">
        <v>2024</v>
      </c>
      <c r="M53" s="91">
        <v>2025</v>
      </c>
      <c r="N53" s="92">
        <v>2026</v>
      </c>
      <c r="O53" s="91">
        <v>2027</v>
      </c>
      <c r="P53" s="92">
        <v>2028</v>
      </c>
      <c r="Q53" s="91">
        <v>2029</v>
      </c>
      <c r="R53" s="92">
        <v>2030</v>
      </c>
      <c r="S53" s="91">
        <v>2031</v>
      </c>
      <c r="T53" s="92">
        <v>2032</v>
      </c>
    </row>
    <row r="54" spans="1:20" s="37" customFormat="1" ht="18.75">
      <c r="A54" s="30" t="s">
        <v>128</v>
      </c>
      <c r="B54" s="98">
        <f>+B55+B59</f>
        <v>0</v>
      </c>
      <c r="C54" s="98">
        <f aca="true" t="shared" si="10" ref="C54:T54">+C55+C59</f>
        <v>0</v>
      </c>
      <c r="D54" s="98">
        <f t="shared" si="10"/>
        <v>0</v>
      </c>
      <c r="E54" s="98">
        <f t="shared" si="10"/>
        <v>0</v>
      </c>
      <c r="F54" s="98">
        <f t="shared" si="10"/>
        <v>0</v>
      </c>
      <c r="G54" s="98">
        <f t="shared" si="10"/>
        <v>0</v>
      </c>
      <c r="H54" s="98">
        <f t="shared" si="10"/>
        <v>0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114">
        <f t="shared" si="10"/>
        <v>0</v>
      </c>
      <c r="N54" s="114">
        <f t="shared" si="10"/>
        <v>0</v>
      </c>
      <c r="O54" s="114">
        <f t="shared" si="10"/>
        <v>0</v>
      </c>
      <c r="P54" s="114">
        <f t="shared" si="10"/>
        <v>0</v>
      </c>
      <c r="Q54" s="114">
        <f t="shared" si="10"/>
        <v>0</v>
      </c>
      <c r="R54" s="114">
        <f t="shared" si="10"/>
        <v>0</v>
      </c>
      <c r="S54" s="114">
        <f t="shared" si="10"/>
        <v>0</v>
      </c>
      <c r="T54" s="114">
        <f t="shared" si="10"/>
        <v>0</v>
      </c>
    </row>
    <row r="55" spans="1:20" s="3" customFormat="1" ht="16.5">
      <c r="A55" s="113" t="s">
        <v>114</v>
      </c>
      <c r="B55" s="98">
        <f>+B57+B58+B56</f>
        <v>0</v>
      </c>
      <c r="C55" s="98">
        <f aca="true" t="shared" si="11" ref="C55:T55">+C57+C58+C56</f>
        <v>0</v>
      </c>
      <c r="D55" s="98">
        <f t="shared" si="11"/>
        <v>0</v>
      </c>
      <c r="E55" s="98">
        <f t="shared" si="11"/>
        <v>0</v>
      </c>
      <c r="F55" s="98">
        <f t="shared" si="11"/>
        <v>0</v>
      </c>
      <c r="G55" s="98">
        <f t="shared" si="11"/>
        <v>0</v>
      </c>
      <c r="H55" s="98">
        <f t="shared" si="11"/>
        <v>0</v>
      </c>
      <c r="I55" s="98">
        <f t="shared" si="11"/>
        <v>0</v>
      </c>
      <c r="J55" s="98">
        <f t="shared" si="11"/>
        <v>0</v>
      </c>
      <c r="K55" s="98">
        <f t="shared" si="11"/>
        <v>0</v>
      </c>
      <c r="L55" s="98">
        <f t="shared" si="11"/>
        <v>0</v>
      </c>
      <c r="M55" s="114">
        <f t="shared" si="11"/>
        <v>0</v>
      </c>
      <c r="N55" s="114">
        <f t="shared" si="11"/>
        <v>0</v>
      </c>
      <c r="O55" s="114">
        <f t="shared" si="11"/>
        <v>0</v>
      </c>
      <c r="P55" s="114">
        <f t="shared" si="11"/>
        <v>0</v>
      </c>
      <c r="Q55" s="114">
        <f t="shared" si="11"/>
        <v>0</v>
      </c>
      <c r="R55" s="114">
        <f t="shared" si="11"/>
        <v>0</v>
      </c>
      <c r="S55" s="114">
        <f t="shared" si="11"/>
        <v>0</v>
      </c>
      <c r="T55" s="114">
        <f t="shared" si="11"/>
        <v>0</v>
      </c>
    </row>
    <row r="56" spans="1:20" s="5" customFormat="1" ht="15.75">
      <c r="A56" s="204" t="s">
        <v>141</v>
      </c>
      <c r="B56" s="137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</row>
    <row r="57" spans="1:20" s="5" customFormat="1" ht="15.75">
      <c r="A57" s="193" t="s">
        <v>134</v>
      </c>
      <c r="B57" s="137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</row>
    <row r="58" spans="1:20" s="5" customFormat="1" ht="15.75">
      <c r="A58" s="112" t="s">
        <v>35</v>
      </c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</row>
    <row r="59" spans="1:20" s="3" customFormat="1" ht="16.5">
      <c r="A59" s="113" t="s">
        <v>115</v>
      </c>
      <c r="B59" s="98">
        <f>+B61+B62+B60</f>
        <v>0</v>
      </c>
      <c r="C59" s="98">
        <f aca="true" t="shared" si="12" ref="C59:T59">+C61+C62+C60</f>
        <v>0</v>
      </c>
      <c r="D59" s="98">
        <f t="shared" si="12"/>
        <v>0</v>
      </c>
      <c r="E59" s="98">
        <f t="shared" si="12"/>
        <v>0</v>
      </c>
      <c r="F59" s="98">
        <f t="shared" si="12"/>
        <v>0</v>
      </c>
      <c r="G59" s="98">
        <f t="shared" si="12"/>
        <v>0</v>
      </c>
      <c r="H59" s="98">
        <f t="shared" si="12"/>
        <v>0</v>
      </c>
      <c r="I59" s="98">
        <f t="shared" si="12"/>
        <v>0</v>
      </c>
      <c r="J59" s="98">
        <f t="shared" si="12"/>
        <v>0</v>
      </c>
      <c r="K59" s="98">
        <f t="shared" si="12"/>
        <v>0</v>
      </c>
      <c r="L59" s="98">
        <f t="shared" si="12"/>
        <v>0</v>
      </c>
      <c r="M59" s="114">
        <f t="shared" si="12"/>
        <v>0</v>
      </c>
      <c r="N59" s="114">
        <f t="shared" si="12"/>
        <v>0</v>
      </c>
      <c r="O59" s="114">
        <f t="shared" si="12"/>
        <v>0</v>
      </c>
      <c r="P59" s="114">
        <f t="shared" si="12"/>
        <v>0</v>
      </c>
      <c r="Q59" s="114">
        <f t="shared" si="12"/>
        <v>0</v>
      </c>
      <c r="R59" s="114">
        <f t="shared" si="12"/>
        <v>0</v>
      </c>
      <c r="S59" s="114">
        <f t="shared" si="12"/>
        <v>0</v>
      </c>
      <c r="T59" s="114">
        <f t="shared" si="12"/>
        <v>0</v>
      </c>
    </row>
    <row r="60" spans="1:20" s="5" customFormat="1" ht="15.75">
      <c r="A60" s="204" t="s">
        <v>142</v>
      </c>
      <c r="B60" s="137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</row>
    <row r="61" spans="1:20" s="5" customFormat="1" ht="15.75">
      <c r="A61" s="193" t="s">
        <v>134</v>
      </c>
      <c r="B61" s="137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</row>
    <row r="62" spans="1:20" s="5" customFormat="1" ht="15.75">
      <c r="A62" s="112" t="s">
        <v>35</v>
      </c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</row>
    <row r="63" spans="2:17" s="5" customFormat="1" ht="15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s="5" customFormat="1" ht="15.75">
      <c r="A64" s="37" t="s">
        <v>140</v>
      </c>
      <c r="B64" s="205"/>
      <c r="C64" s="205"/>
      <c r="D64" s="205"/>
      <c r="E64" s="205"/>
      <c r="F64" s="205"/>
      <c r="G64" s="205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s="5" customFormat="1" ht="15.75">
      <c r="A65" s="37" t="s">
        <v>144</v>
      </c>
      <c r="B65" s="205"/>
      <c r="C65" s="205"/>
      <c r="D65" s="205"/>
      <c r="E65" s="205"/>
      <c r="F65" s="205"/>
      <c r="G65" s="205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s="5" customFormat="1" ht="15.75">
      <c r="A66" s="37" t="s">
        <v>143</v>
      </c>
      <c r="B66" s="205"/>
      <c r="C66" s="205"/>
      <c r="D66" s="205"/>
      <c r="E66" s="205"/>
      <c r="F66" s="205"/>
      <c r="G66" s="205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s="5" customFormat="1" ht="15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s="5" customFormat="1" ht="15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 s="5" customFormat="1" ht="15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 s="5" customFormat="1" ht="15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 s="5" customFormat="1" ht="15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 s="5" customFormat="1" ht="15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s="5" customFormat="1" ht="15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 s="5" customFormat="1" ht="15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 s="5" customFormat="1" ht="15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 s="5" customFormat="1" ht="15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 s="5" customFormat="1" ht="15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 s="5" customFormat="1" ht="15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 s="5" customFormat="1" ht="15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 s="5" customFormat="1" ht="15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 s="5" customFormat="1" ht="15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 s="5" customFormat="1" ht="15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 s="5" customFormat="1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 s="5" customFormat="1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 s="5" customFormat="1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 s="5" customFormat="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 s="5" customFormat="1" ht="15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 s="5" customFormat="1" ht="15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 s="5" customFormat="1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 s="5" customFormat="1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 s="5" customFormat="1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 s="5" customFormat="1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 s="5" customFormat="1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 s="5" customFormat="1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 s="5" customFormat="1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 s="5" customFormat="1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s="5" customFormat="1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s="5" customFormat="1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s="5" customFormat="1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s="5" customFormat="1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s="5" customFormat="1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s="5" customFormat="1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 s="5" customFormat="1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 s="5" customFormat="1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 s="5" customFormat="1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s="5" customFormat="1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s="5" customFormat="1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s="5" customFormat="1" ht="15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 s="5" customFormat="1" ht="15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s="5" customFormat="1" ht="15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 s="5" customFormat="1" ht="15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s="5" customFormat="1" ht="15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 s="5" customFormat="1" ht="15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 s="5" customFormat="1" ht="15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 s="5" customFormat="1" ht="15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 s="5" customFormat="1" ht="15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 s="5" customFormat="1" ht="15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 s="5" customFormat="1" ht="15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 s="5" customFormat="1" ht="15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 s="5" customFormat="1" ht="15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 s="5" customFormat="1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 s="5" customFormat="1" ht="15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 s="5" customFormat="1" ht="15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 s="5" customFormat="1" ht="15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 s="5" customFormat="1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 s="5" customFormat="1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 s="5" customFormat="1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s="5" customFormat="1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 s="5" customFormat="1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 s="5" customFormat="1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 s="5" customFormat="1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 s="5" customFormat="1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 s="5" customFormat="1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 s="5" customFormat="1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 s="5" customFormat="1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 s="5" customFormat="1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 s="5" customFormat="1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 s="5" customFormat="1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 s="5" customFormat="1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 s="5" customFormat="1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 s="5" customFormat="1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 s="5" customFormat="1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 s="5" customFormat="1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 s="5" customFormat="1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 s="5" customFormat="1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 s="5" customFormat="1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 s="5" customFormat="1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 s="5" customFormat="1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 s="5" customFormat="1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 s="5" customFormat="1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 s="5" customFormat="1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 s="5" customFormat="1" ht="15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</sheetData>
  <sheetProtection password="F79F" sheet="1"/>
  <mergeCells count="7">
    <mergeCell ref="B5:C5"/>
    <mergeCell ref="B16:C16"/>
    <mergeCell ref="B28:C28"/>
    <mergeCell ref="B44:C44"/>
    <mergeCell ref="B6:D6"/>
    <mergeCell ref="G6:X6"/>
    <mergeCell ref="C17:T17"/>
  </mergeCells>
  <conditionalFormatting sqref="B10">
    <cfRule type="cellIs" priority="16" dxfId="12" operator="equal" stopIfTrue="1">
      <formula>0</formula>
    </cfRule>
  </conditionalFormatting>
  <conditionalFormatting sqref="C10:E10">
    <cfRule type="cellIs" priority="15" dxfId="12" operator="equal" stopIfTrue="1">
      <formula>0</formula>
    </cfRule>
  </conditionalFormatting>
  <conditionalFormatting sqref="B12:E12">
    <cfRule type="cellIs" priority="14" dxfId="12" operator="equal" stopIfTrue="1">
      <formula>0</formula>
    </cfRule>
  </conditionalFormatting>
  <conditionalFormatting sqref="G10:Q10">
    <cfRule type="cellIs" priority="13" dxfId="12" operator="equal" stopIfTrue="1">
      <formula>0</formula>
    </cfRule>
  </conditionalFormatting>
  <conditionalFormatting sqref="G12:Q12">
    <cfRule type="cellIs" priority="12" dxfId="12" operator="equal" stopIfTrue="1">
      <formula>0</formula>
    </cfRule>
  </conditionalFormatting>
  <conditionalFormatting sqref="B21">
    <cfRule type="cellIs" priority="7" dxfId="12" operator="equal" stopIfTrue="1">
      <formula>0</formula>
    </cfRule>
  </conditionalFormatting>
  <conditionalFormatting sqref="C21:M21">
    <cfRule type="cellIs" priority="6" dxfId="12" operator="equal" stopIfTrue="1">
      <formula>0</formula>
    </cfRule>
  </conditionalFormatting>
  <conditionalFormatting sqref="B23:M23">
    <cfRule type="cellIs" priority="5" dxfId="12" operator="equal" stopIfTrue="1">
      <formula>0</formula>
    </cfRule>
  </conditionalFormatting>
  <conditionalFormatting sqref="R10:X10">
    <cfRule type="cellIs" priority="4" dxfId="12" operator="equal" stopIfTrue="1">
      <formula>0</formula>
    </cfRule>
  </conditionalFormatting>
  <conditionalFormatting sqref="R12:X12">
    <cfRule type="cellIs" priority="3" dxfId="12" operator="equal" stopIfTrue="1">
      <formula>0</formula>
    </cfRule>
  </conditionalFormatting>
  <conditionalFormatting sqref="N21:T21">
    <cfRule type="cellIs" priority="2" dxfId="12" operator="equal" stopIfTrue="1">
      <formula>0</formula>
    </cfRule>
  </conditionalFormatting>
  <conditionalFormatting sqref="N23:T23">
    <cfRule type="cellIs" priority="1" dxfId="12" operator="equal" stopIfTrue="1">
      <formula>0</formula>
    </cfRule>
  </conditionalFormatting>
  <dataValidations count="6">
    <dataValidation type="decimal" showInputMessage="1" showErrorMessage="1" sqref="B8:E9">
      <formula1>0</formula1>
      <formula2>1000000</formula2>
    </dataValidation>
    <dataValidation type="decimal" allowBlank="1" showInputMessage="1" showErrorMessage="1" sqref="B11:E11 G8:X9 G11:X11 B19:T20 B22:T22 B49:T51 B60:B61 B56:B57">
      <formula1>0</formula1>
      <formula2>10000000</formula2>
    </dataValidation>
    <dataValidation type="decimal" allowBlank="1" showInputMessage="1" showErrorMessage="1" sqref="B33:T33">
      <formula1>-10000000</formula1>
      <formula2>1000000</formula2>
    </dataValidation>
    <dataValidation type="decimal" allowBlank="1" showInputMessage="1" showErrorMessage="1" sqref="B36:T40">
      <formula1>-10000000</formula1>
      <formula2>10000000</formula2>
    </dataValidation>
    <dataValidation type="decimal" allowBlank="1" showInputMessage="1" showErrorMessage="1" sqref="B41:T41">
      <formula1>0</formula1>
      <formula2>10000</formula2>
    </dataValidation>
    <dataValidation type="decimal" allowBlank="1" showInputMessage="1" showErrorMessage="1" sqref="B47:T47 D56:T58 D60:T62 B58:C58 B62:C62">
      <formula1>0</formula1>
      <formula2>1000000</formula2>
    </dataValidation>
  </dataValidations>
  <hyperlinks>
    <hyperlink ref="D1" location="índice!A1" display="Ir al índice"/>
  </hyperlink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4"/>
  <sheetViews>
    <sheetView showGridLines="0" tabSelected="1" workbookViewId="0" topLeftCell="A91">
      <selection activeCell="A5" sqref="A5"/>
    </sheetView>
  </sheetViews>
  <sheetFormatPr defaultColWidth="11.57421875" defaultRowHeight="15"/>
  <cols>
    <col min="1" max="1" width="69.00390625" style="2" customWidth="1"/>
    <col min="2" max="2" width="17.00390625" style="2" customWidth="1"/>
    <col min="3" max="14" width="15.57421875" style="2" customWidth="1"/>
    <col min="15" max="16384" width="11.57421875" style="2" customWidth="1"/>
  </cols>
  <sheetData>
    <row r="1" spans="1:4" ht="18">
      <c r="A1" s="1" t="s">
        <v>121</v>
      </c>
      <c r="B1" s="1"/>
      <c r="C1" s="1"/>
      <c r="D1" s="78" t="s">
        <v>110</v>
      </c>
    </row>
    <row r="3" s="3" customFormat="1" ht="16.5"/>
    <row r="4" s="5" customFormat="1" ht="15.75">
      <c r="A4" s="34" t="s">
        <v>43</v>
      </c>
    </row>
    <row r="5" spans="1:4" s="5" customFormat="1" ht="27" thickBot="1">
      <c r="A5" s="202" t="s">
        <v>124</v>
      </c>
      <c r="B5" s="15"/>
      <c r="C5" s="15"/>
      <c r="D5" s="33" t="s">
        <v>19</v>
      </c>
    </row>
    <row r="6" spans="4:21" s="5" customFormat="1" ht="16.5" thickBot="1">
      <c r="D6" s="222" t="s">
        <v>145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</row>
    <row r="7" spans="1:21" s="42" customFormat="1" ht="49.5" customHeight="1" thickBot="1">
      <c r="A7" s="41" t="s">
        <v>44</v>
      </c>
      <c r="B7" s="125" t="s">
        <v>104</v>
      </c>
      <c r="C7" s="20" t="s">
        <v>105</v>
      </c>
      <c r="D7" s="201">
        <v>2015</v>
      </c>
      <c r="E7" s="200">
        <v>2016</v>
      </c>
      <c r="F7" s="201">
        <v>2017</v>
      </c>
      <c r="G7" s="200">
        <v>2018</v>
      </c>
      <c r="H7" s="201">
        <v>2019</v>
      </c>
      <c r="I7" s="200">
        <v>2020</v>
      </c>
      <c r="J7" s="201">
        <v>2021</v>
      </c>
      <c r="K7" s="200">
        <v>2022</v>
      </c>
      <c r="L7" s="201">
        <v>2023</v>
      </c>
      <c r="M7" s="200">
        <v>2024</v>
      </c>
      <c r="N7" s="197">
        <v>2025</v>
      </c>
      <c r="O7" s="197">
        <v>2026</v>
      </c>
      <c r="P7" s="197">
        <v>2027</v>
      </c>
      <c r="Q7" s="197">
        <v>2028</v>
      </c>
      <c r="R7" s="197">
        <v>2029</v>
      </c>
      <c r="S7" s="197">
        <v>2030</v>
      </c>
      <c r="T7" s="197">
        <v>2031</v>
      </c>
      <c r="U7" s="198">
        <v>2032</v>
      </c>
    </row>
    <row r="8" spans="1:21" s="5" customFormat="1" ht="31.5">
      <c r="A8" s="60" t="s">
        <v>28</v>
      </c>
      <c r="B8" s="176"/>
      <c r="C8" s="177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80"/>
      <c r="O8" s="180"/>
      <c r="P8" s="180"/>
      <c r="Q8" s="180"/>
      <c r="R8" s="180"/>
      <c r="S8" s="180"/>
      <c r="T8" s="180"/>
      <c r="U8" s="180"/>
    </row>
    <row r="9" spans="1:21" s="5" customFormat="1" ht="31.5">
      <c r="A9" s="122" t="s">
        <v>25</v>
      </c>
      <c r="B9" s="181"/>
      <c r="C9" s="182"/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5"/>
      <c r="P9" s="185"/>
      <c r="Q9" s="185"/>
      <c r="R9" s="185"/>
      <c r="S9" s="185"/>
      <c r="T9" s="185"/>
      <c r="U9" s="185"/>
    </row>
    <row r="10" spans="1:21" s="5" customFormat="1" ht="31.5">
      <c r="A10" s="122" t="s">
        <v>46</v>
      </c>
      <c r="B10" s="181"/>
      <c r="C10" s="182"/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185"/>
      <c r="P10" s="185"/>
      <c r="Q10" s="185"/>
      <c r="R10" s="185"/>
      <c r="S10" s="185"/>
      <c r="T10" s="185"/>
      <c r="U10" s="185"/>
    </row>
    <row r="11" spans="1:21" s="5" customFormat="1" ht="31.5">
      <c r="A11" s="123" t="s">
        <v>47</v>
      </c>
      <c r="B11" s="181"/>
      <c r="C11" s="182"/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O11" s="185"/>
      <c r="P11" s="185"/>
      <c r="Q11" s="185"/>
      <c r="R11" s="185"/>
      <c r="S11" s="185"/>
      <c r="T11" s="185"/>
      <c r="U11" s="185"/>
    </row>
    <row r="12" spans="1:21" s="5" customFormat="1" ht="16.5" thickBot="1">
      <c r="A12" s="124" t="s">
        <v>48</v>
      </c>
      <c r="B12" s="186"/>
      <c r="C12" s="187"/>
      <c r="D12" s="188"/>
      <c r="E12" s="189"/>
      <c r="F12" s="189"/>
      <c r="G12" s="189"/>
      <c r="H12" s="189"/>
      <c r="I12" s="189"/>
      <c r="J12" s="189"/>
      <c r="K12" s="189"/>
      <c r="L12" s="189"/>
      <c r="M12" s="189"/>
      <c r="N12" s="190"/>
      <c r="O12" s="190"/>
      <c r="P12" s="190"/>
      <c r="Q12" s="190"/>
      <c r="R12" s="190"/>
      <c r="S12" s="190"/>
      <c r="T12" s="190"/>
      <c r="U12" s="190"/>
    </row>
    <row r="13" spans="1:21" s="15" customFormat="1" ht="20.25" customHeight="1" thickBot="1">
      <c r="A13" s="43" t="s">
        <v>82</v>
      </c>
      <c r="B13" s="127"/>
      <c r="C13" s="121"/>
      <c r="D13" s="104">
        <f>SUM(D8:D12)</f>
        <v>0</v>
      </c>
      <c r="E13" s="105">
        <f aca="true" t="shared" si="0" ref="E13:U13">SUM(E8:E12)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6">
        <f t="shared" si="0"/>
        <v>0</v>
      </c>
      <c r="O13" s="106">
        <f t="shared" si="0"/>
        <v>0</v>
      </c>
      <c r="P13" s="106">
        <f t="shared" si="0"/>
        <v>0</v>
      </c>
      <c r="Q13" s="106">
        <f t="shared" si="0"/>
        <v>0</v>
      </c>
      <c r="R13" s="106">
        <f t="shared" si="0"/>
        <v>0</v>
      </c>
      <c r="S13" s="106">
        <f t="shared" si="0"/>
        <v>0</v>
      </c>
      <c r="T13" s="106">
        <f t="shared" si="0"/>
        <v>0</v>
      </c>
      <c r="U13" s="106">
        <f t="shared" si="0"/>
        <v>0</v>
      </c>
    </row>
    <row r="14" spans="1:21" s="15" customFormat="1" ht="18.75" customHeight="1" thickBot="1">
      <c r="A14" s="102" t="s">
        <v>83</v>
      </c>
      <c r="B14" s="127"/>
      <c r="C14" s="128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5"/>
      <c r="O14" s="175"/>
      <c r="P14" s="175"/>
      <c r="Q14" s="175"/>
      <c r="R14" s="175"/>
      <c r="S14" s="175"/>
      <c r="T14" s="175"/>
      <c r="U14" s="175"/>
    </row>
    <row r="15" spans="1:14" s="5" customFormat="1" ht="15.75">
      <c r="A15" s="44"/>
      <c r="B15" s="4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5" customFormat="1" ht="16.5" thickBot="1">
      <c r="A16" s="45"/>
      <c r="B16" s="45"/>
      <c r="C16" s="32"/>
      <c r="D16" s="234" t="s">
        <v>19</v>
      </c>
      <c r="E16" s="234"/>
      <c r="F16" s="32"/>
      <c r="G16" s="32"/>
      <c r="H16" s="32"/>
      <c r="I16" s="32"/>
      <c r="J16" s="32"/>
      <c r="K16" s="32"/>
      <c r="L16" s="32"/>
      <c r="M16" s="32"/>
      <c r="N16" s="32"/>
    </row>
    <row r="17" spans="1:21" s="5" customFormat="1" ht="16.5" customHeight="1" thickBot="1">
      <c r="A17" s="46"/>
      <c r="B17" s="46"/>
      <c r="C17" s="32"/>
      <c r="D17" s="225" t="s">
        <v>145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7"/>
    </row>
    <row r="18" spans="1:21" s="5" customFormat="1" ht="50.25" customHeight="1" thickBot="1">
      <c r="A18" s="47" t="s">
        <v>45</v>
      </c>
      <c r="B18" s="48" t="s">
        <v>107</v>
      </c>
      <c r="C18" s="49" t="s">
        <v>105</v>
      </c>
      <c r="D18" s="201">
        <v>2015</v>
      </c>
      <c r="E18" s="200">
        <v>2016</v>
      </c>
      <c r="F18" s="201">
        <v>2017</v>
      </c>
      <c r="G18" s="200">
        <v>2018</v>
      </c>
      <c r="H18" s="201">
        <v>2019</v>
      </c>
      <c r="I18" s="200">
        <v>2020</v>
      </c>
      <c r="J18" s="201">
        <v>2021</v>
      </c>
      <c r="K18" s="200">
        <v>2022</v>
      </c>
      <c r="L18" s="201">
        <v>2023</v>
      </c>
      <c r="M18" s="200">
        <v>2024</v>
      </c>
      <c r="N18" s="197">
        <v>2025</v>
      </c>
      <c r="O18" s="197">
        <v>2026</v>
      </c>
      <c r="P18" s="197">
        <v>2027</v>
      </c>
      <c r="Q18" s="197">
        <v>2028</v>
      </c>
      <c r="R18" s="197">
        <v>2029</v>
      </c>
      <c r="S18" s="197">
        <v>2030</v>
      </c>
      <c r="T18" s="197">
        <v>2031</v>
      </c>
      <c r="U18" s="198">
        <v>2032</v>
      </c>
    </row>
    <row r="19" spans="1:21" s="5" customFormat="1" ht="31.5">
      <c r="A19" s="50" t="s">
        <v>29</v>
      </c>
      <c r="B19" s="167"/>
      <c r="C19" s="16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9"/>
      <c r="O19" s="159"/>
      <c r="P19" s="159"/>
      <c r="Q19" s="159"/>
      <c r="R19" s="159"/>
      <c r="S19" s="159"/>
      <c r="T19" s="159"/>
      <c r="U19" s="159"/>
    </row>
    <row r="20" spans="1:21" s="5" customFormat="1" ht="47.25">
      <c r="A20" s="51" t="s">
        <v>97</v>
      </c>
      <c r="B20" s="169"/>
      <c r="C20" s="170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62"/>
      <c r="O20" s="162"/>
      <c r="P20" s="162"/>
      <c r="Q20" s="162"/>
      <c r="R20" s="162"/>
      <c r="S20" s="162"/>
      <c r="T20" s="162"/>
      <c r="U20" s="162"/>
    </row>
    <row r="21" spans="1:21" s="5" customFormat="1" ht="78.75">
      <c r="A21" s="52" t="s">
        <v>59</v>
      </c>
      <c r="B21" s="169"/>
      <c r="C21" s="170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62"/>
      <c r="O21" s="162"/>
      <c r="P21" s="162"/>
      <c r="Q21" s="162"/>
      <c r="R21" s="162"/>
      <c r="S21" s="162"/>
      <c r="T21" s="162"/>
      <c r="U21" s="162"/>
    </row>
    <row r="22" spans="1:21" s="5" customFormat="1" ht="31.5">
      <c r="A22" s="52" t="s">
        <v>60</v>
      </c>
      <c r="B22" s="169"/>
      <c r="C22" s="170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62"/>
      <c r="O22" s="162"/>
      <c r="P22" s="162"/>
      <c r="Q22" s="162"/>
      <c r="R22" s="162"/>
      <c r="S22" s="162"/>
      <c r="T22" s="162"/>
      <c r="U22" s="162"/>
    </row>
    <row r="23" spans="1:21" s="5" customFormat="1" ht="31.5">
      <c r="A23" s="52" t="s">
        <v>30</v>
      </c>
      <c r="B23" s="169"/>
      <c r="C23" s="170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62"/>
      <c r="O23" s="162"/>
      <c r="P23" s="162"/>
      <c r="Q23" s="162"/>
      <c r="R23" s="162"/>
      <c r="S23" s="162"/>
      <c r="T23" s="162"/>
      <c r="U23" s="162"/>
    </row>
    <row r="24" spans="1:21" s="5" customFormat="1" ht="27" customHeight="1">
      <c r="A24" s="52" t="s">
        <v>51</v>
      </c>
      <c r="B24" s="169"/>
      <c r="C24" s="170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62"/>
      <c r="O24" s="162"/>
      <c r="P24" s="162"/>
      <c r="Q24" s="162"/>
      <c r="R24" s="162"/>
      <c r="S24" s="162"/>
      <c r="T24" s="162"/>
      <c r="U24" s="162"/>
    </row>
    <row r="25" spans="1:21" s="5" customFormat="1" ht="31.5">
      <c r="A25" s="52" t="s">
        <v>52</v>
      </c>
      <c r="B25" s="169"/>
      <c r="C25" s="170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62"/>
      <c r="O25" s="162"/>
      <c r="P25" s="162"/>
      <c r="Q25" s="162"/>
      <c r="R25" s="162"/>
      <c r="S25" s="162"/>
      <c r="T25" s="162"/>
      <c r="U25" s="162"/>
    </row>
    <row r="26" spans="1:21" s="5" customFormat="1" ht="47.25">
      <c r="A26" s="52" t="s">
        <v>53</v>
      </c>
      <c r="B26" s="169"/>
      <c r="C26" s="170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62"/>
      <c r="O26" s="162"/>
      <c r="P26" s="162"/>
      <c r="Q26" s="162"/>
      <c r="R26" s="162"/>
      <c r="S26" s="162"/>
      <c r="T26" s="162"/>
      <c r="U26" s="162"/>
    </row>
    <row r="27" spans="1:21" s="5" customFormat="1" ht="63.75" customHeight="1">
      <c r="A27" s="52" t="s">
        <v>98</v>
      </c>
      <c r="B27" s="169"/>
      <c r="C27" s="170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62"/>
      <c r="O27" s="162"/>
      <c r="P27" s="162"/>
      <c r="Q27" s="162"/>
      <c r="R27" s="162"/>
      <c r="S27" s="162"/>
      <c r="T27" s="162"/>
      <c r="U27" s="162"/>
    </row>
    <row r="28" spans="1:21" s="5" customFormat="1" ht="31.5">
      <c r="A28" s="52" t="s">
        <v>54</v>
      </c>
      <c r="B28" s="169"/>
      <c r="C28" s="170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62"/>
      <c r="O28" s="162"/>
      <c r="P28" s="162"/>
      <c r="Q28" s="162"/>
      <c r="R28" s="162"/>
      <c r="S28" s="162"/>
      <c r="T28" s="162"/>
      <c r="U28" s="162"/>
    </row>
    <row r="29" spans="1:21" s="5" customFormat="1" ht="27" customHeight="1">
      <c r="A29" s="52" t="s">
        <v>55</v>
      </c>
      <c r="B29" s="169"/>
      <c r="C29" s="170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62"/>
      <c r="O29" s="162"/>
      <c r="P29" s="162"/>
      <c r="Q29" s="162"/>
      <c r="R29" s="162"/>
      <c r="S29" s="162"/>
      <c r="T29" s="162"/>
      <c r="U29" s="162"/>
    </row>
    <row r="30" spans="1:21" s="5" customFormat="1" ht="31.5">
      <c r="A30" s="53" t="s">
        <v>56</v>
      </c>
      <c r="B30" s="169"/>
      <c r="C30" s="170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62"/>
      <c r="O30" s="162"/>
      <c r="P30" s="162"/>
      <c r="Q30" s="162"/>
      <c r="R30" s="162"/>
      <c r="S30" s="162"/>
      <c r="T30" s="162"/>
      <c r="U30" s="162"/>
    </row>
    <row r="31" spans="1:21" s="5" customFormat="1" ht="15.75">
      <c r="A31" s="53" t="s">
        <v>57</v>
      </c>
      <c r="B31" s="169"/>
      <c r="C31" s="170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62"/>
      <c r="O31" s="162"/>
      <c r="P31" s="162"/>
      <c r="Q31" s="162"/>
      <c r="R31" s="162"/>
      <c r="S31" s="162"/>
      <c r="T31" s="162"/>
      <c r="U31" s="162"/>
    </row>
    <row r="32" spans="1:21" s="5" customFormat="1" ht="15.75">
      <c r="A32" s="53" t="s">
        <v>58</v>
      </c>
      <c r="B32" s="169"/>
      <c r="C32" s="170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62"/>
      <c r="O32" s="162"/>
      <c r="P32" s="162"/>
      <c r="Q32" s="162"/>
      <c r="R32" s="162"/>
      <c r="S32" s="162"/>
      <c r="T32" s="162"/>
      <c r="U32" s="162"/>
    </row>
    <row r="33" spans="1:21" s="5" customFormat="1" ht="31.5">
      <c r="A33" s="53" t="s">
        <v>62</v>
      </c>
      <c r="B33" s="169"/>
      <c r="C33" s="170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62"/>
      <c r="O33" s="162"/>
      <c r="P33" s="162"/>
      <c r="Q33" s="162"/>
      <c r="R33" s="162"/>
      <c r="S33" s="162"/>
      <c r="T33" s="162"/>
      <c r="U33" s="162"/>
    </row>
    <row r="34" spans="1:21" s="5" customFormat="1" ht="16.5" thickBot="1">
      <c r="A34" s="54" t="s">
        <v>61</v>
      </c>
      <c r="B34" s="171"/>
      <c r="C34" s="172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166"/>
      <c r="P34" s="166"/>
      <c r="Q34" s="166"/>
      <c r="R34" s="166"/>
      <c r="S34" s="166"/>
      <c r="T34" s="166"/>
      <c r="U34" s="166"/>
    </row>
    <row r="35" spans="1:21" s="5" customFormat="1" ht="16.5" thickBot="1">
      <c r="A35" s="55" t="s">
        <v>84</v>
      </c>
      <c r="B35" s="126"/>
      <c r="C35" s="103"/>
      <c r="D35" s="56">
        <f>SUM(D19:D34)</f>
        <v>0</v>
      </c>
      <c r="E35" s="57">
        <f aca="true" t="shared" si="1" ref="E35:U35">SUM(E19:E34)</f>
        <v>0</v>
      </c>
      <c r="F35" s="57">
        <f t="shared" si="1"/>
        <v>0</v>
      </c>
      <c r="G35" s="57">
        <f t="shared" si="1"/>
        <v>0</v>
      </c>
      <c r="H35" s="57">
        <f t="shared" si="1"/>
        <v>0</v>
      </c>
      <c r="I35" s="57">
        <f t="shared" si="1"/>
        <v>0</v>
      </c>
      <c r="J35" s="57">
        <f t="shared" si="1"/>
        <v>0</v>
      </c>
      <c r="K35" s="57">
        <f t="shared" si="1"/>
        <v>0</v>
      </c>
      <c r="L35" s="57">
        <f t="shared" si="1"/>
        <v>0</v>
      </c>
      <c r="M35" s="57">
        <f t="shared" si="1"/>
        <v>0</v>
      </c>
      <c r="N35" s="101">
        <f t="shared" si="1"/>
        <v>0</v>
      </c>
      <c r="O35" s="101">
        <f t="shared" si="1"/>
        <v>0</v>
      </c>
      <c r="P35" s="101">
        <f t="shared" si="1"/>
        <v>0</v>
      </c>
      <c r="Q35" s="101">
        <f t="shared" si="1"/>
        <v>0</v>
      </c>
      <c r="R35" s="101">
        <f t="shared" si="1"/>
        <v>0</v>
      </c>
      <c r="S35" s="101">
        <f t="shared" si="1"/>
        <v>0</v>
      </c>
      <c r="T35" s="101">
        <f t="shared" si="1"/>
        <v>0</v>
      </c>
      <c r="U35" s="101">
        <f t="shared" si="1"/>
        <v>0</v>
      </c>
    </row>
    <row r="36" spans="1:14" s="5" customFormat="1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5" customFormat="1" ht="33.75" customHeight="1" thickBot="1">
      <c r="A37" s="32"/>
      <c r="B37" s="32"/>
      <c r="C37" s="32"/>
      <c r="D37" s="235" t="s">
        <v>19</v>
      </c>
      <c r="E37" s="234"/>
      <c r="F37" s="32"/>
      <c r="G37" s="32"/>
      <c r="H37" s="32"/>
      <c r="I37" s="32"/>
      <c r="J37" s="32"/>
      <c r="K37" s="32"/>
      <c r="L37" s="32"/>
      <c r="M37" s="32"/>
      <c r="N37" s="32"/>
    </row>
    <row r="38" spans="1:21" s="5" customFormat="1" ht="16.5" customHeight="1" thickBot="1">
      <c r="A38" s="58"/>
      <c r="B38" s="46"/>
      <c r="C38" s="32"/>
      <c r="D38" s="225" t="s">
        <v>145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7"/>
    </row>
    <row r="39" spans="1:21" s="5" customFormat="1" ht="63.75" thickBot="1">
      <c r="A39" s="59" t="s">
        <v>102</v>
      </c>
      <c r="B39" s="48" t="s">
        <v>106</v>
      </c>
      <c r="C39" s="49" t="s">
        <v>105</v>
      </c>
      <c r="D39" s="201">
        <v>2015</v>
      </c>
      <c r="E39" s="200">
        <v>2016</v>
      </c>
      <c r="F39" s="201">
        <v>2017</v>
      </c>
      <c r="G39" s="200">
        <v>2018</v>
      </c>
      <c r="H39" s="201">
        <v>2019</v>
      </c>
      <c r="I39" s="200">
        <v>2020</v>
      </c>
      <c r="J39" s="201">
        <v>2021</v>
      </c>
      <c r="K39" s="200">
        <v>2022</v>
      </c>
      <c r="L39" s="201">
        <v>2023</v>
      </c>
      <c r="M39" s="200">
        <v>2024</v>
      </c>
      <c r="N39" s="197">
        <v>2025</v>
      </c>
      <c r="O39" s="197">
        <v>2026</v>
      </c>
      <c r="P39" s="197">
        <v>2027</v>
      </c>
      <c r="Q39" s="197">
        <v>2028</v>
      </c>
      <c r="R39" s="197">
        <v>2029</v>
      </c>
      <c r="S39" s="197">
        <v>2030</v>
      </c>
      <c r="T39" s="197">
        <v>2031</v>
      </c>
      <c r="U39" s="198">
        <v>2032</v>
      </c>
    </row>
    <row r="40" spans="1:21" s="5" customFormat="1" ht="31.5">
      <c r="A40" s="60" t="s">
        <v>32</v>
      </c>
      <c r="B40" s="156"/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159"/>
      <c r="P40" s="159"/>
      <c r="Q40" s="159"/>
      <c r="R40" s="159"/>
      <c r="S40" s="159"/>
      <c r="T40" s="159"/>
      <c r="U40" s="159"/>
    </row>
    <row r="41" spans="1:21" s="5" customFormat="1" ht="15.75">
      <c r="A41" s="61" t="s">
        <v>33</v>
      </c>
      <c r="B41" s="160"/>
      <c r="C41" s="161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62"/>
      <c r="O41" s="162"/>
      <c r="P41" s="162"/>
      <c r="Q41" s="162"/>
      <c r="R41" s="162"/>
      <c r="S41" s="162"/>
      <c r="T41" s="162"/>
      <c r="U41" s="162"/>
    </row>
    <row r="42" spans="1:21" s="5" customFormat="1" ht="16.5" thickBot="1">
      <c r="A42" s="62" t="s">
        <v>34</v>
      </c>
      <c r="B42" s="163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66"/>
      <c r="P42" s="166"/>
      <c r="Q42" s="166"/>
      <c r="R42" s="166"/>
      <c r="S42" s="166"/>
      <c r="T42" s="166"/>
      <c r="U42" s="166"/>
    </row>
    <row r="43" spans="1:21" s="15" customFormat="1" ht="16.5" thickBot="1">
      <c r="A43" s="63" t="s">
        <v>85</v>
      </c>
      <c r="B43" s="127"/>
      <c r="C43" s="128"/>
      <c r="D43" s="107">
        <f>SUM(D40:D42)</f>
        <v>0</v>
      </c>
      <c r="E43" s="108">
        <f aca="true" t="shared" si="2" ref="E43:U43">SUM(E40:E42)</f>
        <v>0</v>
      </c>
      <c r="F43" s="108">
        <f t="shared" si="2"/>
        <v>0</v>
      </c>
      <c r="G43" s="108">
        <f t="shared" si="2"/>
        <v>0</v>
      </c>
      <c r="H43" s="108">
        <f t="shared" si="2"/>
        <v>0</v>
      </c>
      <c r="I43" s="108">
        <f t="shared" si="2"/>
        <v>0</v>
      </c>
      <c r="J43" s="108">
        <f t="shared" si="2"/>
        <v>0</v>
      </c>
      <c r="K43" s="108">
        <f t="shared" si="2"/>
        <v>0</v>
      </c>
      <c r="L43" s="108">
        <f t="shared" si="2"/>
        <v>0</v>
      </c>
      <c r="M43" s="108">
        <f t="shared" si="2"/>
        <v>0</v>
      </c>
      <c r="N43" s="109">
        <f t="shared" si="2"/>
        <v>0</v>
      </c>
      <c r="O43" s="109">
        <f t="shared" si="2"/>
        <v>0</v>
      </c>
      <c r="P43" s="109">
        <f t="shared" si="2"/>
        <v>0</v>
      </c>
      <c r="Q43" s="109">
        <f t="shared" si="2"/>
        <v>0</v>
      </c>
      <c r="R43" s="109">
        <f t="shared" si="2"/>
        <v>0</v>
      </c>
      <c r="S43" s="109">
        <f t="shared" si="2"/>
        <v>0</v>
      </c>
      <c r="T43" s="109">
        <f t="shared" si="2"/>
        <v>0</v>
      </c>
      <c r="U43" s="109">
        <f t="shared" si="2"/>
        <v>0</v>
      </c>
    </row>
    <row r="44" spans="1:21" s="5" customFormat="1" ht="12" customHeight="1" thickBot="1">
      <c r="A44" s="32"/>
      <c r="B44" s="129"/>
      <c r="C44" s="12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5" customFormat="1" ht="16.5" thickBot="1">
      <c r="A45" s="43" t="s">
        <v>86</v>
      </c>
      <c r="B45" s="130"/>
      <c r="C45" s="121"/>
      <c r="D45" s="107">
        <f>+D13+D35+D43</f>
        <v>0</v>
      </c>
      <c r="E45" s="108">
        <f aca="true" t="shared" si="3" ref="E45:U45">+E13+E35+E43</f>
        <v>0</v>
      </c>
      <c r="F45" s="108">
        <f t="shared" si="3"/>
        <v>0</v>
      </c>
      <c r="G45" s="108">
        <f t="shared" si="3"/>
        <v>0</v>
      </c>
      <c r="H45" s="108">
        <f t="shared" si="3"/>
        <v>0</v>
      </c>
      <c r="I45" s="108">
        <f t="shared" si="3"/>
        <v>0</v>
      </c>
      <c r="J45" s="108">
        <f t="shared" si="3"/>
        <v>0</v>
      </c>
      <c r="K45" s="108">
        <f t="shared" si="3"/>
        <v>0</v>
      </c>
      <c r="L45" s="108">
        <f t="shared" si="3"/>
        <v>0</v>
      </c>
      <c r="M45" s="108">
        <f t="shared" si="3"/>
        <v>0</v>
      </c>
      <c r="N45" s="109">
        <f t="shared" si="3"/>
        <v>0</v>
      </c>
      <c r="O45" s="109">
        <f t="shared" si="3"/>
        <v>0</v>
      </c>
      <c r="P45" s="109">
        <f t="shared" si="3"/>
        <v>0</v>
      </c>
      <c r="Q45" s="109">
        <f t="shared" si="3"/>
        <v>0</v>
      </c>
      <c r="R45" s="109">
        <f t="shared" si="3"/>
        <v>0</v>
      </c>
      <c r="S45" s="109">
        <f t="shared" si="3"/>
        <v>0</v>
      </c>
      <c r="T45" s="109">
        <f t="shared" si="3"/>
        <v>0</v>
      </c>
      <c r="U45" s="109">
        <f t="shared" si="3"/>
        <v>0</v>
      </c>
    </row>
    <row r="46" spans="1:14" s="5" customFormat="1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s="5" customFormat="1" ht="15.75">
      <c r="A47" s="230" t="s">
        <v>94</v>
      </c>
      <c r="B47" s="23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s="5" customFormat="1" ht="15.75">
      <c r="A48" s="64" t="s">
        <v>95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5" customFormat="1" ht="15.75">
      <c r="A49" s="65" t="s">
        <v>129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5" customFormat="1" ht="15.75">
      <c r="A50" s="65" t="s">
        <v>87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5" customFormat="1" ht="15.75">
      <c r="A51" s="65" t="s">
        <v>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5" customFormat="1" ht="15.75">
      <c r="A52" s="131" t="s">
        <v>125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s="5" customFormat="1" ht="15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s="5" customFormat="1" ht="15.75">
      <c r="A54" s="233" t="s">
        <v>77</v>
      </c>
      <c r="B54" s="233"/>
      <c r="C54" s="233"/>
      <c r="D54" s="233"/>
      <c r="E54" s="233"/>
      <c r="F54" s="233"/>
      <c r="G54" s="233"/>
      <c r="H54" s="233"/>
      <c r="I54" s="233"/>
      <c r="J54" s="32"/>
      <c r="K54" s="32"/>
      <c r="L54" s="32"/>
      <c r="M54" s="32"/>
      <c r="N54" s="32"/>
    </row>
    <row r="55" spans="1:14" s="5" customFormat="1" ht="15.75">
      <c r="A55" s="67" t="s">
        <v>78</v>
      </c>
      <c r="B55" s="66"/>
      <c r="C55" s="66"/>
      <c r="D55" s="66"/>
      <c r="E55" s="66"/>
      <c r="F55" s="66"/>
      <c r="G55" s="66"/>
      <c r="H55" s="66"/>
      <c r="I55" s="66"/>
      <c r="J55" s="32"/>
      <c r="K55" s="32"/>
      <c r="L55" s="32"/>
      <c r="M55" s="32"/>
      <c r="N55" s="32"/>
    </row>
    <row r="56" spans="1:14" s="5" customFormat="1" ht="15.75">
      <c r="A56" s="66"/>
      <c r="B56" s="66"/>
      <c r="C56" s="236" t="s">
        <v>19</v>
      </c>
      <c r="D56" s="236"/>
      <c r="E56" s="66"/>
      <c r="F56" s="66"/>
      <c r="G56" s="66"/>
      <c r="H56" s="66"/>
      <c r="I56" s="66"/>
      <c r="J56" s="32"/>
      <c r="K56" s="32"/>
      <c r="L56" s="32"/>
      <c r="M56" s="32"/>
      <c r="N56" s="32"/>
    </row>
    <row r="57" spans="1:21" s="5" customFormat="1" ht="63">
      <c r="A57" s="68" t="s">
        <v>72</v>
      </c>
      <c r="B57" s="69" t="s">
        <v>103</v>
      </c>
      <c r="C57" s="111">
        <v>2014</v>
      </c>
      <c r="D57" s="195">
        <v>2015</v>
      </c>
      <c r="E57" s="194">
        <v>2016</v>
      </c>
      <c r="F57" s="195">
        <v>2017</v>
      </c>
      <c r="G57" s="194">
        <v>2018</v>
      </c>
      <c r="H57" s="195">
        <v>2019</v>
      </c>
      <c r="I57" s="194">
        <v>2020</v>
      </c>
      <c r="J57" s="195">
        <v>2021</v>
      </c>
      <c r="K57" s="194">
        <v>2022</v>
      </c>
      <c r="L57" s="195">
        <v>2023</v>
      </c>
      <c r="M57" s="194">
        <v>2024</v>
      </c>
      <c r="N57" s="111">
        <v>2025</v>
      </c>
      <c r="O57" s="111">
        <v>2026</v>
      </c>
      <c r="P57" s="111">
        <v>2027</v>
      </c>
      <c r="Q57" s="111">
        <v>2028</v>
      </c>
      <c r="R57" s="111">
        <v>2029</v>
      </c>
      <c r="S57" s="111">
        <v>2030</v>
      </c>
      <c r="T57" s="111">
        <v>2031</v>
      </c>
      <c r="U57" s="111">
        <v>2032</v>
      </c>
    </row>
    <row r="58" spans="1:21" s="15" customFormat="1" ht="15.75">
      <c r="A58" s="70" t="s">
        <v>31</v>
      </c>
      <c r="B58" s="231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s="5" customFormat="1" ht="15.75">
      <c r="A59" s="71" t="s">
        <v>27</v>
      </c>
      <c r="B59" s="232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s="36" customFormat="1" ht="15.75">
      <c r="A60" s="72" t="s">
        <v>49</v>
      </c>
      <c r="B60" s="73"/>
      <c r="C60" s="110">
        <f>+C59-C58</f>
        <v>0</v>
      </c>
      <c r="D60" s="110">
        <f aca="true" t="shared" si="4" ref="D60:U60">+D59-D58</f>
        <v>0</v>
      </c>
      <c r="E60" s="110">
        <f t="shared" si="4"/>
        <v>0</v>
      </c>
      <c r="F60" s="110">
        <f t="shared" si="4"/>
        <v>0</v>
      </c>
      <c r="G60" s="110">
        <f t="shared" si="4"/>
        <v>0</v>
      </c>
      <c r="H60" s="110">
        <f t="shared" si="4"/>
        <v>0</v>
      </c>
      <c r="I60" s="110">
        <f t="shared" si="4"/>
        <v>0</v>
      </c>
      <c r="J60" s="110">
        <f t="shared" si="4"/>
        <v>0</v>
      </c>
      <c r="K60" s="110">
        <f t="shared" si="4"/>
        <v>0</v>
      </c>
      <c r="L60" s="110">
        <f t="shared" si="4"/>
        <v>0</v>
      </c>
      <c r="M60" s="110">
        <f t="shared" si="4"/>
        <v>0</v>
      </c>
      <c r="N60" s="110">
        <f t="shared" si="4"/>
        <v>0</v>
      </c>
      <c r="O60" s="110">
        <f t="shared" si="4"/>
        <v>0</v>
      </c>
      <c r="P60" s="110">
        <f t="shared" si="4"/>
        <v>0</v>
      </c>
      <c r="Q60" s="110">
        <f t="shared" si="4"/>
        <v>0</v>
      </c>
      <c r="R60" s="110">
        <f t="shared" si="4"/>
        <v>0</v>
      </c>
      <c r="S60" s="110">
        <f t="shared" si="4"/>
        <v>0</v>
      </c>
      <c r="T60" s="110">
        <f t="shared" si="4"/>
        <v>0</v>
      </c>
      <c r="U60" s="110">
        <f t="shared" si="4"/>
        <v>0</v>
      </c>
    </row>
    <row r="61" spans="1:21" s="37" customFormat="1" ht="15.75">
      <c r="A61" s="74"/>
      <c r="B61" s="7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15" customFormat="1" ht="15.75">
      <c r="A62" s="68" t="s">
        <v>63</v>
      </c>
      <c r="B62" s="7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s="15" customFormat="1" ht="15.75">
      <c r="A63" s="70" t="s">
        <v>31</v>
      </c>
      <c r="B63" s="231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</row>
    <row r="64" spans="1:21" s="5" customFormat="1" ht="15.75">
      <c r="A64" s="71" t="s">
        <v>27</v>
      </c>
      <c r="B64" s="232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  <row r="65" spans="1:21" s="36" customFormat="1" ht="15.75">
      <c r="A65" s="72" t="s">
        <v>49</v>
      </c>
      <c r="B65" s="73"/>
      <c r="C65" s="110">
        <f aca="true" t="shared" si="5" ref="C65:U65">+C64-C63</f>
        <v>0</v>
      </c>
      <c r="D65" s="110">
        <f t="shared" si="5"/>
        <v>0</v>
      </c>
      <c r="E65" s="110">
        <f t="shared" si="5"/>
        <v>0</v>
      </c>
      <c r="F65" s="110">
        <f t="shared" si="5"/>
        <v>0</v>
      </c>
      <c r="G65" s="110">
        <f t="shared" si="5"/>
        <v>0</v>
      </c>
      <c r="H65" s="110">
        <f t="shared" si="5"/>
        <v>0</v>
      </c>
      <c r="I65" s="110">
        <f t="shared" si="5"/>
        <v>0</v>
      </c>
      <c r="J65" s="110">
        <f t="shared" si="5"/>
        <v>0</v>
      </c>
      <c r="K65" s="110">
        <f t="shared" si="5"/>
        <v>0</v>
      </c>
      <c r="L65" s="110">
        <f t="shared" si="5"/>
        <v>0</v>
      </c>
      <c r="M65" s="110">
        <f t="shared" si="5"/>
        <v>0</v>
      </c>
      <c r="N65" s="110">
        <f t="shared" si="5"/>
        <v>0</v>
      </c>
      <c r="O65" s="110">
        <f t="shared" si="5"/>
        <v>0</v>
      </c>
      <c r="P65" s="110">
        <f t="shared" si="5"/>
        <v>0</v>
      </c>
      <c r="Q65" s="110">
        <f t="shared" si="5"/>
        <v>0</v>
      </c>
      <c r="R65" s="110">
        <f t="shared" si="5"/>
        <v>0</v>
      </c>
      <c r="S65" s="110">
        <f t="shared" si="5"/>
        <v>0</v>
      </c>
      <c r="T65" s="110">
        <f t="shared" si="5"/>
        <v>0</v>
      </c>
      <c r="U65" s="110">
        <f t="shared" si="5"/>
        <v>0</v>
      </c>
    </row>
    <row r="66" spans="1:21" s="5" customFormat="1" ht="15.75">
      <c r="A66" s="3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5" customFormat="1" ht="15.75">
      <c r="A67" s="68" t="s">
        <v>64</v>
      </c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s="15" customFormat="1" ht="15.75">
      <c r="A68" s="70" t="s">
        <v>31</v>
      </c>
      <c r="B68" s="231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</row>
    <row r="69" spans="1:21" s="5" customFormat="1" ht="15.75">
      <c r="A69" s="71" t="s">
        <v>27</v>
      </c>
      <c r="B69" s="232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</row>
    <row r="70" spans="1:21" s="36" customFormat="1" ht="15.75">
      <c r="A70" s="72" t="s">
        <v>49</v>
      </c>
      <c r="B70" s="73"/>
      <c r="C70" s="110">
        <f aca="true" t="shared" si="6" ref="C70:U70">+C69-C68</f>
        <v>0</v>
      </c>
      <c r="D70" s="110">
        <f t="shared" si="6"/>
        <v>0</v>
      </c>
      <c r="E70" s="110">
        <f t="shared" si="6"/>
        <v>0</v>
      </c>
      <c r="F70" s="110">
        <f t="shared" si="6"/>
        <v>0</v>
      </c>
      <c r="G70" s="110">
        <f t="shared" si="6"/>
        <v>0</v>
      </c>
      <c r="H70" s="110">
        <f t="shared" si="6"/>
        <v>0</v>
      </c>
      <c r="I70" s="110">
        <f t="shared" si="6"/>
        <v>0</v>
      </c>
      <c r="J70" s="110">
        <f t="shared" si="6"/>
        <v>0</v>
      </c>
      <c r="K70" s="110">
        <f t="shared" si="6"/>
        <v>0</v>
      </c>
      <c r="L70" s="110">
        <f t="shared" si="6"/>
        <v>0</v>
      </c>
      <c r="M70" s="110">
        <f t="shared" si="6"/>
        <v>0</v>
      </c>
      <c r="N70" s="110">
        <f t="shared" si="6"/>
        <v>0</v>
      </c>
      <c r="O70" s="110">
        <f t="shared" si="6"/>
        <v>0</v>
      </c>
      <c r="P70" s="110">
        <f t="shared" si="6"/>
        <v>0</v>
      </c>
      <c r="Q70" s="110">
        <f t="shared" si="6"/>
        <v>0</v>
      </c>
      <c r="R70" s="110">
        <f t="shared" si="6"/>
        <v>0</v>
      </c>
      <c r="S70" s="110">
        <f t="shared" si="6"/>
        <v>0</v>
      </c>
      <c r="T70" s="110">
        <f t="shared" si="6"/>
        <v>0</v>
      </c>
      <c r="U70" s="110">
        <f t="shared" si="6"/>
        <v>0</v>
      </c>
    </row>
    <row r="71" spans="1:21" s="5" customFormat="1" ht="15.75">
      <c r="A71" s="3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15" customFormat="1" ht="15.75">
      <c r="A72" s="68" t="s">
        <v>65</v>
      </c>
      <c r="B72" s="7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s="15" customFormat="1" ht="15.75">
      <c r="A73" s="70" t="s">
        <v>31</v>
      </c>
      <c r="B73" s="231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</row>
    <row r="74" spans="1:21" s="5" customFormat="1" ht="15.75">
      <c r="A74" s="71" t="s">
        <v>27</v>
      </c>
      <c r="B74" s="232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</row>
    <row r="75" spans="1:21" s="36" customFormat="1" ht="15.75">
      <c r="A75" s="72" t="s">
        <v>49</v>
      </c>
      <c r="B75" s="73"/>
      <c r="C75" s="110">
        <f aca="true" t="shared" si="7" ref="C75:U75">+C74-C73</f>
        <v>0</v>
      </c>
      <c r="D75" s="110">
        <f t="shared" si="7"/>
        <v>0</v>
      </c>
      <c r="E75" s="110">
        <f t="shared" si="7"/>
        <v>0</v>
      </c>
      <c r="F75" s="110">
        <f t="shared" si="7"/>
        <v>0</v>
      </c>
      <c r="G75" s="110">
        <f t="shared" si="7"/>
        <v>0</v>
      </c>
      <c r="H75" s="110">
        <f t="shared" si="7"/>
        <v>0</v>
      </c>
      <c r="I75" s="110">
        <f t="shared" si="7"/>
        <v>0</v>
      </c>
      <c r="J75" s="110">
        <f t="shared" si="7"/>
        <v>0</v>
      </c>
      <c r="K75" s="110">
        <f t="shared" si="7"/>
        <v>0</v>
      </c>
      <c r="L75" s="110">
        <f t="shared" si="7"/>
        <v>0</v>
      </c>
      <c r="M75" s="110">
        <f t="shared" si="7"/>
        <v>0</v>
      </c>
      <c r="N75" s="110">
        <f t="shared" si="7"/>
        <v>0</v>
      </c>
      <c r="O75" s="110">
        <f t="shared" si="7"/>
        <v>0</v>
      </c>
      <c r="P75" s="110">
        <f t="shared" si="7"/>
        <v>0</v>
      </c>
      <c r="Q75" s="110">
        <f t="shared" si="7"/>
        <v>0</v>
      </c>
      <c r="R75" s="110">
        <f t="shared" si="7"/>
        <v>0</v>
      </c>
      <c r="S75" s="110">
        <f t="shared" si="7"/>
        <v>0</v>
      </c>
      <c r="T75" s="110">
        <f t="shared" si="7"/>
        <v>0</v>
      </c>
      <c r="U75" s="110">
        <f t="shared" si="7"/>
        <v>0</v>
      </c>
    </row>
    <row r="76" spans="1:21" s="37" customFormat="1" ht="15.75">
      <c r="A76" s="74"/>
      <c r="B76" s="7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15" customFormat="1" ht="15.75">
      <c r="A77" s="68" t="s">
        <v>71</v>
      </c>
      <c r="B77" s="7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s="15" customFormat="1" ht="15.75">
      <c r="A78" s="70" t="s">
        <v>31</v>
      </c>
      <c r="B78" s="231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</row>
    <row r="79" spans="1:21" s="5" customFormat="1" ht="15.75">
      <c r="A79" s="71" t="s">
        <v>27</v>
      </c>
      <c r="B79" s="232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</row>
    <row r="80" spans="1:21" s="36" customFormat="1" ht="15.75">
      <c r="A80" s="72" t="s">
        <v>49</v>
      </c>
      <c r="B80" s="73"/>
      <c r="C80" s="110">
        <f aca="true" t="shared" si="8" ref="C80:U80">+C79-C78</f>
        <v>0</v>
      </c>
      <c r="D80" s="110">
        <f t="shared" si="8"/>
        <v>0</v>
      </c>
      <c r="E80" s="110">
        <f t="shared" si="8"/>
        <v>0</v>
      </c>
      <c r="F80" s="110">
        <f t="shared" si="8"/>
        <v>0</v>
      </c>
      <c r="G80" s="110">
        <f t="shared" si="8"/>
        <v>0</v>
      </c>
      <c r="H80" s="110">
        <f t="shared" si="8"/>
        <v>0</v>
      </c>
      <c r="I80" s="110">
        <f t="shared" si="8"/>
        <v>0</v>
      </c>
      <c r="J80" s="110">
        <f t="shared" si="8"/>
        <v>0</v>
      </c>
      <c r="K80" s="110">
        <f t="shared" si="8"/>
        <v>0</v>
      </c>
      <c r="L80" s="110">
        <f t="shared" si="8"/>
        <v>0</v>
      </c>
      <c r="M80" s="110">
        <f t="shared" si="8"/>
        <v>0</v>
      </c>
      <c r="N80" s="110">
        <f t="shared" si="8"/>
        <v>0</v>
      </c>
      <c r="O80" s="110">
        <f t="shared" si="8"/>
        <v>0</v>
      </c>
      <c r="P80" s="110">
        <f t="shared" si="8"/>
        <v>0</v>
      </c>
      <c r="Q80" s="110">
        <f t="shared" si="8"/>
        <v>0</v>
      </c>
      <c r="R80" s="110">
        <f t="shared" si="8"/>
        <v>0</v>
      </c>
      <c r="S80" s="110">
        <f t="shared" si="8"/>
        <v>0</v>
      </c>
      <c r="T80" s="110">
        <f t="shared" si="8"/>
        <v>0</v>
      </c>
      <c r="U80" s="110">
        <f t="shared" si="8"/>
        <v>0</v>
      </c>
    </row>
    <row r="81" spans="1:21" s="5" customFormat="1" ht="15.75">
      <c r="A81" s="3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15" customFormat="1" ht="15.75">
      <c r="A82" s="68" t="s">
        <v>66</v>
      </c>
      <c r="B82" s="7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1" s="15" customFormat="1" ht="15.75">
      <c r="A83" s="70" t="s">
        <v>31</v>
      </c>
      <c r="B83" s="231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</row>
    <row r="84" spans="1:21" s="5" customFormat="1" ht="15.75">
      <c r="A84" s="71" t="s">
        <v>27</v>
      </c>
      <c r="B84" s="23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</row>
    <row r="85" spans="1:21" s="36" customFormat="1" ht="15.75">
      <c r="A85" s="72" t="s">
        <v>49</v>
      </c>
      <c r="B85" s="73"/>
      <c r="C85" s="110">
        <f aca="true" t="shared" si="9" ref="C85:U85">+C84-C83</f>
        <v>0</v>
      </c>
      <c r="D85" s="110">
        <f t="shared" si="9"/>
        <v>0</v>
      </c>
      <c r="E85" s="110">
        <f t="shared" si="9"/>
        <v>0</v>
      </c>
      <c r="F85" s="110">
        <f t="shared" si="9"/>
        <v>0</v>
      </c>
      <c r="G85" s="110">
        <f t="shared" si="9"/>
        <v>0</v>
      </c>
      <c r="H85" s="110">
        <f t="shared" si="9"/>
        <v>0</v>
      </c>
      <c r="I85" s="110">
        <f t="shared" si="9"/>
        <v>0</v>
      </c>
      <c r="J85" s="110">
        <f t="shared" si="9"/>
        <v>0</v>
      </c>
      <c r="K85" s="110">
        <f t="shared" si="9"/>
        <v>0</v>
      </c>
      <c r="L85" s="110">
        <f t="shared" si="9"/>
        <v>0</v>
      </c>
      <c r="M85" s="110">
        <f t="shared" si="9"/>
        <v>0</v>
      </c>
      <c r="N85" s="110">
        <f t="shared" si="9"/>
        <v>0</v>
      </c>
      <c r="O85" s="110">
        <f t="shared" si="9"/>
        <v>0</v>
      </c>
      <c r="P85" s="110">
        <f t="shared" si="9"/>
        <v>0</v>
      </c>
      <c r="Q85" s="110">
        <f t="shared" si="9"/>
        <v>0</v>
      </c>
      <c r="R85" s="110">
        <f t="shared" si="9"/>
        <v>0</v>
      </c>
      <c r="S85" s="110">
        <f t="shared" si="9"/>
        <v>0</v>
      </c>
      <c r="T85" s="110">
        <f t="shared" si="9"/>
        <v>0</v>
      </c>
      <c r="U85" s="110">
        <f t="shared" si="9"/>
        <v>0</v>
      </c>
    </row>
    <row r="86" spans="1:21" s="5" customFormat="1" ht="15.75">
      <c r="A86" s="32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s="15" customFormat="1" ht="15.75">
      <c r="A87" s="68" t="s">
        <v>69</v>
      </c>
      <c r="B87" s="76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1:21" s="15" customFormat="1" ht="15.75">
      <c r="A88" s="70" t="s">
        <v>31</v>
      </c>
      <c r="B88" s="231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</row>
    <row r="89" spans="1:21" s="5" customFormat="1" ht="15.75">
      <c r="A89" s="71" t="s">
        <v>27</v>
      </c>
      <c r="B89" s="23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</row>
    <row r="90" spans="1:21" s="36" customFormat="1" ht="15.75">
      <c r="A90" s="72" t="s">
        <v>49</v>
      </c>
      <c r="B90" s="73"/>
      <c r="C90" s="110">
        <f aca="true" t="shared" si="10" ref="C90:U90">+C89-C88</f>
        <v>0</v>
      </c>
      <c r="D90" s="110">
        <f t="shared" si="10"/>
        <v>0</v>
      </c>
      <c r="E90" s="110">
        <f t="shared" si="10"/>
        <v>0</v>
      </c>
      <c r="F90" s="110">
        <f t="shared" si="10"/>
        <v>0</v>
      </c>
      <c r="G90" s="110">
        <f t="shared" si="10"/>
        <v>0</v>
      </c>
      <c r="H90" s="110">
        <f t="shared" si="10"/>
        <v>0</v>
      </c>
      <c r="I90" s="110">
        <f t="shared" si="10"/>
        <v>0</v>
      </c>
      <c r="J90" s="110">
        <f t="shared" si="10"/>
        <v>0</v>
      </c>
      <c r="K90" s="110">
        <f t="shared" si="10"/>
        <v>0</v>
      </c>
      <c r="L90" s="110">
        <f t="shared" si="10"/>
        <v>0</v>
      </c>
      <c r="M90" s="110">
        <f t="shared" si="10"/>
        <v>0</v>
      </c>
      <c r="N90" s="110">
        <f t="shared" si="10"/>
        <v>0</v>
      </c>
      <c r="O90" s="110">
        <f t="shared" si="10"/>
        <v>0</v>
      </c>
      <c r="P90" s="110">
        <f t="shared" si="10"/>
        <v>0</v>
      </c>
      <c r="Q90" s="110">
        <f t="shared" si="10"/>
        <v>0</v>
      </c>
      <c r="R90" s="110">
        <f t="shared" si="10"/>
        <v>0</v>
      </c>
      <c r="S90" s="110">
        <f t="shared" si="10"/>
        <v>0</v>
      </c>
      <c r="T90" s="110">
        <f t="shared" si="10"/>
        <v>0</v>
      </c>
      <c r="U90" s="110">
        <f t="shared" si="10"/>
        <v>0</v>
      </c>
    </row>
    <row r="91" spans="1:21" s="5" customFormat="1" ht="15.75">
      <c r="A91" s="3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s="15" customFormat="1" ht="15.75">
      <c r="A92" s="68" t="s">
        <v>67</v>
      </c>
      <c r="B92" s="76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1" s="15" customFormat="1" ht="15.75">
      <c r="A93" s="70" t="s">
        <v>31</v>
      </c>
      <c r="B93" s="231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</row>
    <row r="94" spans="1:21" s="5" customFormat="1" ht="15.75">
      <c r="A94" s="71" t="s">
        <v>27</v>
      </c>
      <c r="B94" s="23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</row>
    <row r="95" spans="1:21" s="36" customFormat="1" ht="15.75">
      <c r="A95" s="72" t="s">
        <v>49</v>
      </c>
      <c r="B95" s="73"/>
      <c r="C95" s="110">
        <f aca="true" t="shared" si="11" ref="C95:U95">+C94-C93</f>
        <v>0</v>
      </c>
      <c r="D95" s="110">
        <f t="shared" si="11"/>
        <v>0</v>
      </c>
      <c r="E95" s="110">
        <f t="shared" si="11"/>
        <v>0</v>
      </c>
      <c r="F95" s="110">
        <f t="shared" si="11"/>
        <v>0</v>
      </c>
      <c r="G95" s="110">
        <f t="shared" si="11"/>
        <v>0</v>
      </c>
      <c r="H95" s="110">
        <f t="shared" si="11"/>
        <v>0</v>
      </c>
      <c r="I95" s="110">
        <f t="shared" si="11"/>
        <v>0</v>
      </c>
      <c r="J95" s="110">
        <f t="shared" si="11"/>
        <v>0</v>
      </c>
      <c r="K95" s="110">
        <f t="shared" si="11"/>
        <v>0</v>
      </c>
      <c r="L95" s="110">
        <f t="shared" si="11"/>
        <v>0</v>
      </c>
      <c r="M95" s="110">
        <f t="shared" si="11"/>
        <v>0</v>
      </c>
      <c r="N95" s="110">
        <f t="shared" si="11"/>
        <v>0</v>
      </c>
      <c r="O95" s="110">
        <f t="shared" si="11"/>
        <v>0</v>
      </c>
      <c r="P95" s="110">
        <f t="shared" si="11"/>
        <v>0</v>
      </c>
      <c r="Q95" s="110">
        <f t="shared" si="11"/>
        <v>0</v>
      </c>
      <c r="R95" s="110">
        <f t="shared" si="11"/>
        <v>0</v>
      </c>
      <c r="S95" s="110">
        <f t="shared" si="11"/>
        <v>0</v>
      </c>
      <c r="T95" s="110">
        <f t="shared" si="11"/>
        <v>0</v>
      </c>
      <c r="U95" s="110">
        <f t="shared" si="11"/>
        <v>0</v>
      </c>
    </row>
    <row r="96" spans="1:21" s="5" customFormat="1" ht="15.75">
      <c r="A96" s="3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s="15" customFormat="1" ht="15.75">
      <c r="A97" s="68" t="s">
        <v>68</v>
      </c>
      <c r="B97" s="76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s="15" customFormat="1" ht="15.75">
      <c r="A98" s="70" t="s">
        <v>31</v>
      </c>
      <c r="B98" s="231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</row>
    <row r="99" spans="1:21" s="5" customFormat="1" ht="15.75">
      <c r="A99" s="71" t="s">
        <v>27</v>
      </c>
      <c r="B99" s="23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</row>
    <row r="100" spans="1:21" s="36" customFormat="1" ht="15.75">
      <c r="A100" s="72" t="s">
        <v>49</v>
      </c>
      <c r="B100" s="73"/>
      <c r="C100" s="110">
        <f aca="true" t="shared" si="12" ref="C100:U100">+C99-C98</f>
        <v>0</v>
      </c>
      <c r="D100" s="110">
        <f t="shared" si="12"/>
        <v>0</v>
      </c>
      <c r="E100" s="110">
        <f t="shared" si="12"/>
        <v>0</v>
      </c>
      <c r="F100" s="110">
        <f t="shared" si="12"/>
        <v>0</v>
      </c>
      <c r="G100" s="110">
        <f t="shared" si="12"/>
        <v>0</v>
      </c>
      <c r="H100" s="110">
        <f t="shared" si="12"/>
        <v>0</v>
      </c>
      <c r="I100" s="110">
        <f t="shared" si="12"/>
        <v>0</v>
      </c>
      <c r="J100" s="110">
        <f t="shared" si="12"/>
        <v>0</v>
      </c>
      <c r="K100" s="110">
        <f t="shared" si="12"/>
        <v>0</v>
      </c>
      <c r="L100" s="110">
        <f t="shared" si="12"/>
        <v>0</v>
      </c>
      <c r="M100" s="110">
        <f t="shared" si="12"/>
        <v>0</v>
      </c>
      <c r="N100" s="110">
        <f t="shared" si="12"/>
        <v>0</v>
      </c>
      <c r="O100" s="110">
        <f t="shared" si="12"/>
        <v>0</v>
      </c>
      <c r="P100" s="110">
        <f t="shared" si="12"/>
        <v>0</v>
      </c>
      <c r="Q100" s="110">
        <f t="shared" si="12"/>
        <v>0</v>
      </c>
      <c r="R100" s="110">
        <f t="shared" si="12"/>
        <v>0</v>
      </c>
      <c r="S100" s="110">
        <f t="shared" si="12"/>
        <v>0</v>
      </c>
      <c r="T100" s="110">
        <f t="shared" si="12"/>
        <v>0</v>
      </c>
      <c r="U100" s="110">
        <f t="shared" si="12"/>
        <v>0</v>
      </c>
    </row>
    <row r="101" spans="1:21" s="5" customFormat="1" ht="12.75" customHeight="1">
      <c r="A101" s="32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s="15" customFormat="1" ht="15.75">
      <c r="A102" s="68" t="s">
        <v>73</v>
      </c>
      <c r="B102" s="76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s="15" customFormat="1" ht="15.75">
      <c r="A103" s="70" t="s">
        <v>31</v>
      </c>
      <c r="B103" s="231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</row>
    <row r="104" spans="1:21" s="5" customFormat="1" ht="15.75">
      <c r="A104" s="71" t="s">
        <v>27</v>
      </c>
      <c r="B104" s="23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</row>
    <row r="105" spans="1:21" s="36" customFormat="1" ht="15.75">
      <c r="A105" s="72" t="s">
        <v>49</v>
      </c>
      <c r="B105" s="73"/>
      <c r="C105" s="110">
        <f aca="true" t="shared" si="13" ref="C105:U105">+C104-C103</f>
        <v>0</v>
      </c>
      <c r="D105" s="110">
        <f t="shared" si="13"/>
        <v>0</v>
      </c>
      <c r="E105" s="110">
        <f t="shared" si="13"/>
        <v>0</v>
      </c>
      <c r="F105" s="110">
        <f t="shared" si="13"/>
        <v>0</v>
      </c>
      <c r="G105" s="110">
        <f t="shared" si="13"/>
        <v>0</v>
      </c>
      <c r="H105" s="110">
        <f t="shared" si="13"/>
        <v>0</v>
      </c>
      <c r="I105" s="110">
        <f t="shared" si="13"/>
        <v>0</v>
      </c>
      <c r="J105" s="110">
        <f t="shared" si="13"/>
        <v>0</v>
      </c>
      <c r="K105" s="110">
        <f t="shared" si="13"/>
        <v>0</v>
      </c>
      <c r="L105" s="110">
        <f t="shared" si="13"/>
        <v>0</v>
      </c>
      <c r="M105" s="110">
        <f t="shared" si="13"/>
        <v>0</v>
      </c>
      <c r="N105" s="110">
        <f t="shared" si="13"/>
        <v>0</v>
      </c>
      <c r="O105" s="110">
        <f t="shared" si="13"/>
        <v>0</v>
      </c>
      <c r="P105" s="110">
        <f t="shared" si="13"/>
        <v>0</v>
      </c>
      <c r="Q105" s="110">
        <f t="shared" si="13"/>
        <v>0</v>
      </c>
      <c r="R105" s="110">
        <f t="shared" si="13"/>
        <v>0</v>
      </c>
      <c r="S105" s="110">
        <f t="shared" si="13"/>
        <v>0</v>
      </c>
      <c r="T105" s="110">
        <f t="shared" si="13"/>
        <v>0</v>
      </c>
      <c r="U105" s="110">
        <f t="shared" si="13"/>
        <v>0</v>
      </c>
    </row>
    <row r="106" spans="1:21" s="5" customFormat="1" ht="15.75">
      <c r="A106" s="3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s="15" customFormat="1" ht="15.75">
      <c r="A107" s="68" t="s">
        <v>74</v>
      </c>
      <c r="B107" s="76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spans="1:21" s="15" customFormat="1" ht="15.75">
      <c r="A108" s="70" t="s">
        <v>31</v>
      </c>
      <c r="B108" s="231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</row>
    <row r="109" spans="1:21" s="5" customFormat="1" ht="15.75">
      <c r="A109" s="71" t="s">
        <v>27</v>
      </c>
      <c r="B109" s="23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</row>
    <row r="110" spans="1:21" s="36" customFormat="1" ht="15.75">
      <c r="A110" s="72" t="s">
        <v>49</v>
      </c>
      <c r="B110" s="73"/>
      <c r="C110" s="110">
        <f aca="true" t="shared" si="14" ref="C110:U110">+C109-C108</f>
        <v>0</v>
      </c>
      <c r="D110" s="110">
        <f t="shared" si="14"/>
        <v>0</v>
      </c>
      <c r="E110" s="110">
        <f t="shared" si="14"/>
        <v>0</v>
      </c>
      <c r="F110" s="110">
        <f t="shared" si="14"/>
        <v>0</v>
      </c>
      <c r="G110" s="110">
        <f t="shared" si="14"/>
        <v>0</v>
      </c>
      <c r="H110" s="110">
        <f t="shared" si="14"/>
        <v>0</v>
      </c>
      <c r="I110" s="110">
        <f t="shared" si="14"/>
        <v>0</v>
      </c>
      <c r="J110" s="110">
        <f t="shared" si="14"/>
        <v>0</v>
      </c>
      <c r="K110" s="110">
        <f t="shared" si="14"/>
        <v>0</v>
      </c>
      <c r="L110" s="110">
        <f t="shared" si="14"/>
        <v>0</v>
      </c>
      <c r="M110" s="110">
        <f t="shared" si="14"/>
        <v>0</v>
      </c>
      <c r="N110" s="110">
        <f t="shared" si="14"/>
        <v>0</v>
      </c>
      <c r="O110" s="110">
        <f t="shared" si="14"/>
        <v>0</v>
      </c>
      <c r="P110" s="110">
        <f t="shared" si="14"/>
        <v>0</v>
      </c>
      <c r="Q110" s="110">
        <f t="shared" si="14"/>
        <v>0</v>
      </c>
      <c r="R110" s="110">
        <f t="shared" si="14"/>
        <v>0</v>
      </c>
      <c r="S110" s="110">
        <f t="shared" si="14"/>
        <v>0</v>
      </c>
      <c r="T110" s="110">
        <f t="shared" si="14"/>
        <v>0</v>
      </c>
      <c r="U110" s="110">
        <f t="shared" si="14"/>
        <v>0</v>
      </c>
    </row>
    <row r="111" spans="1:21" s="5" customFormat="1" ht="15.75">
      <c r="A111" s="32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s="5" customFormat="1" ht="15.75">
      <c r="A112" s="68" t="s">
        <v>75</v>
      </c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 s="15" customFormat="1" ht="15.75">
      <c r="A113" s="70" t="s">
        <v>31</v>
      </c>
      <c r="B113" s="231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</row>
    <row r="114" spans="1:21" s="5" customFormat="1" ht="15.75">
      <c r="A114" s="71" t="s">
        <v>27</v>
      </c>
      <c r="B114" s="23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</row>
    <row r="115" spans="1:21" s="37" customFormat="1" ht="15.75">
      <c r="A115" s="70" t="s">
        <v>49</v>
      </c>
      <c r="B115" s="75"/>
      <c r="C115" s="110">
        <f aca="true" t="shared" si="15" ref="C115:U115">+C114-C113</f>
        <v>0</v>
      </c>
      <c r="D115" s="110">
        <f t="shared" si="15"/>
        <v>0</v>
      </c>
      <c r="E115" s="110">
        <f t="shared" si="15"/>
        <v>0</v>
      </c>
      <c r="F115" s="110">
        <f t="shared" si="15"/>
        <v>0</v>
      </c>
      <c r="G115" s="110">
        <f t="shared" si="15"/>
        <v>0</v>
      </c>
      <c r="H115" s="110">
        <f t="shared" si="15"/>
        <v>0</v>
      </c>
      <c r="I115" s="110">
        <f t="shared" si="15"/>
        <v>0</v>
      </c>
      <c r="J115" s="110">
        <f t="shared" si="15"/>
        <v>0</v>
      </c>
      <c r="K115" s="110">
        <f t="shared" si="15"/>
        <v>0</v>
      </c>
      <c r="L115" s="110">
        <f t="shared" si="15"/>
        <v>0</v>
      </c>
      <c r="M115" s="110">
        <f t="shared" si="15"/>
        <v>0</v>
      </c>
      <c r="N115" s="110">
        <f t="shared" si="15"/>
        <v>0</v>
      </c>
      <c r="O115" s="110">
        <f t="shared" si="15"/>
        <v>0</v>
      </c>
      <c r="P115" s="110">
        <f t="shared" si="15"/>
        <v>0</v>
      </c>
      <c r="Q115" s="110">
        <f t="shared" si="15"/>
        <v>0</v>
      </c>
      <c r="R115" s="110">
        <f t="shared" si="15"/>
        <v>0</v>
      </c>
      <c r="S115" s="110">
        <f t="shared" si="15"/>
        <v>0</v>
      </c>
      <c r="T115" s="110">
        <f t="shared" si="15"/>
        <v>0</v>
      </c>
      <c r="U115" s="110">
        <f t="shared" si="15"/>
        <v>0</v>
      </c>
    </row>
    <row r="116" spans="1:21" s="5" customFormat="1" ht="15.75">
      <c r="A116" s="32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s="15" customFormat="1" ht="15.75">
      <c r="A117" s="68" t="s">
        <v>76</v>
      </c>
      <c r="B117" s="76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spans="1:21" s="15" customFormat="1" ht="15.75">
      <c r="A118" s="70" t="s">
        <v>31</v>
      </c>
      <c r="B118" s="231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</row>
    <row r="119" spans="1:21" s="5" customFormat="1" ht="15.75">
      <c r="A119" s="71" t="s">
        <v>27</v>
      </c>
      <c r="B119" s="23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</row>
    <row r="120" spans="1:21" s="36" customFormat="1" ht="15.75">
      <c r="A120" s="72" t="s">
        <v>49</v>
      </c>
      <c r="B120" s="73"/>
      <c r="C120" s="110">
        <f aca="true" t="shared" si="16" ref="C120:U120">+C119-C118</f>
        <v>0</v>
      </c>
      <c r="D120" s="110">
        <f t="shared" si="16"/>
        <v>0</v>
      </c>
      <c r="E120" s="110">
        <f t="shared" si="16"/>
        <v>0</v>
      </c>
      <c r="F120" s="110">
        <f t="shared" si="16"/>
        <v>0</v>
      </c>
      <c r="G120" s="110">
        <f t="shared" si="16"/>
        <v>0</v>
      </c>
      <c r="H120" s="110">
        <f t="shared" si="16"/>
        <v>0</v>
      </c>
      <c r="I120" s="110">
        <f t="shared" si="16"/>
        <v>0</v>
      </c>
      <c r="J120" s="110">
        <f t="shared" si="16"/>
        <v>0</v>
      </c>
      <c r="K120" s="110">
        <f t="shared" si="16"/>
        <v>0</v>
      </c>
      <c r="L120" s="110">
        <f t="shared" si="16"/>
        <v>0</v>
      </c>
      <c r="M120" s="110">
        <f t="shared" si="16"/>
        <v>0</v>
      </c>
      <c r="N120" s="110">
        <f t="shared" si="16"/>
        <v>0</v>
      </c>
      <c r="O120" s="110">
        <f t="shared" si="16"/>
        <v>0</v>
      </c>
      <c r="P120" s="110">
        <f t="shared" si="16"/>
        <v>0</v>
      </c>
      <c r="Q120" s="110">
        <f t="shared" si="16"/>
        <v>0</v>
      </c>
      <c r="R120" s="110">
        <f t="shared" si="16"/>
        <v>0</v>
      </c>
      <c r="S120" s="110">
        <f t="shared" si="16"/>
        <v>0</v>
      </c>
      <c r="T120" s="110">
        <f t="shared" si="16"/>
        <v>0</v>
      </c>
      <c r="U120" s="110">
        <f t="shared" si="16"/>
        <v>0</v>
      </c>
    </row>
    <row r="121" spans="1:21" s="5" customFormat="1" ht="15.75">
      <c r="A121" s="32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s="15" customFormat="1" ht="15.75">
      <c r="A122" s="68" t="s">
        <v>127</v>
      </c>
      <c r="B122" s="76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1:21" s="15" customFormat="1" ht="15.75">
      <c r="A123" s="70" t="s">
        <v>31</v>
      </c>
      <c r="B123" s="231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</row>
    <row r="124" spans="1:21" s="5" customFormat="1" ht="15.75">
      <c r="A124" s="71" t="s">
        <v>27</v>
      </c>
      <c r="B124" s="232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</row>
    <row r="125" spans="1:21" s="36" customFormat="1" ht="15.75">
      <c r="A125" s="72" t="s">
        <v>49</v>
      </c>
      <c r="B125" s="73"/>
      <c r="C125" s="110">
        <f aca="true" t="shared" si="17" ref="C125:U125">+C124-C123</f>
        <v>0</v>
      </c>
      <c r="D125" s="110">
        <f t="shared" si="17"/>
        <v>0</v>
      </c>
      <c r="E125" s="110">
        <f t="shared" si="17"/>
        <v>0</v>
      </c>
      <c r="F125" s="110">
        <f t="shared" si="17"/>
        <v>0</v>
      </c>
      <c r="G125" s="110">
        <f t="shared" si="17"/>
        <v>0</v>
      </c>
      <c r="H125" s="110">
        <f t="shared" si="17"/>
        <v>0</v>
      </c>
      <c r="I125" s="110">
        <f t="shared" si="17"/>
        <v>0</v>
      </c>
      <c r="J125" s="110">
        <f t="shared" si="17"/>
        <v>0</v>
      </c>
      <c r="K125" s="110">
        <f t="shared" si="17"/>
        <v>0</v>
      </c>
      <c r="L125" s="110">
        <f t="shared" si="17"/>
        <v>0</v>
      </c>
      <c r="M125" s="110">
        <f t="shared" si="17"/>
        <v>0</v>
      </c>
      <c r="N125" s="110">
        <f t="shared" si="17"/>
        <v>0</v>
      </c>
      <c r="O125" s="110">
        <f t="shared" si="17"/>
        <v>0</v>
      </c>
      <c r="P125" s="110">
        <f t="shared" si="17"/>
        <v>0</v>
      </c>
      <c r="Q125" s="110">
        <f t="shared" si="17"/>
        <v>0</v>
      </c>
      <c r="R125" s="110">
        <f t="shared" si="17"/>
        <v>0</v>
      </c>
      <c r="S125" s="110">
        <f t="shared" si="17"/>
        <v>0</v>
      </c>
      <c r="T125" s="110">
        <f t="shared" si="17"/>
        <v>0</v>
      </c>
      <c r="U125" s="110">
        <f t="shared" si="17"/>
        <v>0</v>
      </c>
    </row>
    <row r="126" spans="1:21" s="5" customFormat="1" ht="15.75">
      <c r="A126" s="32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s="15" customFormat="1" ht="15.75">
      <c r="A127" s="68" t="s">
        <v>70</v>
      </c>
      <c r="B127" s="7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s="15" customFormat="1" ht="15.75">
      <c r="A128" s="72" t="s">
        <v>80</v>
      </c>
      <c r="B128" s="228"/>
      <c r="C128" s="110">
        <f>+C118+C113+C108+C103+C98+C93+C88+C83+C78+C73+C68+C63+C58+C123</f>
        <v>0</v>
      </c>
      <c r="D128" s="110">
        <f aca="true" t="shared" si="18" ref="D128:U129">+D118+D113+D108+D103+D98+D93+D88+D83+D78+D73+D68+D63+D58+D123</f>
        <v>0</v>
      </c>
      <c r="E128" s="110">
        <f t="shared" si="18"/>
        <v>0</v>
      </c>
      <c r="F128" s="110">
        <f t="shared" si="18"/>
        <v>0</v>
      </c>
      <c r="G128" s="110">
        <f t="shared" si="18"/>
        <v>0</v>
      </c>
      <c r="H128" s="110">
        <f t="shared" si="18"/>
        <v>0</v>
      </c>
      <c r="I128" s="110">
        <f t="shared" si="18"/>
        <v>0</v>
      </c>
      <c r="J128" s="110">
        <f t="shared" si="18"/>
        <v>0</v>
      </c>
      <c r="K128" s="110">
        <f t="shared" si="18"/>
        <v>0</v>
      </c>
      <c r="L128" s="110">
        <f t="shared" si="18"/>
        <v>0</v>
      </c>
      <c r="M128" s="110">
        <f t="shared" si="18"/>
        <v>0</v>
      </c>
      <c r="N128" s="110">
        <f t="shared" si="18"/>
        <v>0</v>
      </c>
      <c r="O128" s="110">
        <f t="shared" si="18"/>
        <v>0</v>
      </c>
      <c r="P128" s="110">
        <f t="shared" si="18"/>
        <v>0</v>
      </c>
      <c r="Q128" s="110">
        <f t="shared" si="18"/>
        <v>0</v>
      </c>
      <c r="R128" s="110">
        <f t="shared" si="18"/>
        <v>0</v>
      </c>
      <c r="S128" s="110">
        <f t="shared" si="18"/>
        <v>0</v>
      </c>
      <c r="T128" s="110">
        <f t="shared" si="18"/>
        <v>0</v>
      </c>
      <c r="U128" s="110">
        <f t="shared" si="18"/>
        <v>0</v>
      </c>
    </row>
    <row r="129" spans="1:21" s="15" customFormat="1" ht="15.75">
      <c r="A129" s="77" t="s">
        <v>81</v>
      </c>
      <c r="B129" s="229"/>
      <c r="C129" s="110">
        <f>+C119+C114+C109+C104+C99+C94+C89+C84+C79+C74+C69+C64+C59+C124</f>
        <v>0</v>
      </c>
      <c r="D129" s="110">
        <f aca="true" t="shared" si="19" ref="D129:N129">+D119+D114+D109+D104+D99+D94+D89+D84+D79+D74+D69+D64+D59+D124</f>
        <v>0</v>
      </c>
      <c r="E129" s="110">
        <f t="shared" si="19"/>
        <v>0</v>
      </c>
      <c r="F129" s="110">
        <f t="shared" si="19"/>
        <v>0</v>
      </c>
      <c r="G129" s="110">
        <f t="shared" si="19"/>
        <v>0</v>
      </c>
      <c r="H129" s="110">
        <f t="shared" si="19"/>
        <v>0</v>
      </c>
      <c r="I129" s="110">
        <f t="shared" si="19"/>
        <v>0</v>
      </c>
      <c r="J129" s="110">
        <f t="shared" si="19"/>
        <v>0</v>
      </c>
      <c r="K129" s="110">
        <f t="shared" si="19"/>
        <v>0</v>
      </c>
      <c r="L129" s="110">
        <f t="shared" si="19"/>
        <v>0</v>
      </c>
      <c r="M129" s="110">
        <f t="shared" si="19"/>
        <v>0</v>
      </c>
      <c r="N129" s="110">
        <f t="shared" si="19"/>
        <v>0</v>
      </c>
      <c r="O129" s="110">
        <f t="shared" si="18"/>
        <v>0</v>
      </c>
      <c r="P129" s="110">
        <f t="shared" si="18"/>
        <v>0</v>
      </c>
      <c r="Q129" s="110">
        <f t="shared" si="18"/>
        <v>0</v>
      </c>
      <c r="R129" s="110">
        <f t="shared" si="18"/>
        <v>0</v>
      </c>
      <c r="S129" s="110">
        <f t="shared" si="18"/>
        <v>0</v>
      </c>
      <c r="T129" s="110">
        <f t="shared" si="18"/>
        <v>0</v>
      </c>
      <c r="U129" s="110">
        <f t="shared" si="18"/>
        <v>0</v>
      </c>
    </row>
    <row r="130" spans="1:21" s="36" customFormat="1" ht="15.75">
      <c r="A130" s="72" t="s">
        <v>50</v>
      </c>
      <c r="B130" s="73"/>
      <c r="C130" s="110">
        <f>+C129-C128</f>
        <v>0</v>
      </c>
      <c r="D130" s="110">
        <f aca="true" t="shared" si="20" ref="D130:U130">+D129-D128</f>
        <v>0</v>
      </c>
      <c r="E130" s="110">
        <f t="shared" si="20"/>
        <v>0</v>
      </c>
      <c r="F130" s="110">
        <f t="shared" si="20"/>
        <v>0</v>
      </c>
      <c r="G130" s="110">
        <f t="shared" si="20"/>
        <v>0</v>
      </c>
      <c r="H130" s="110">
        <f t="shared" si="20"/>
        <v>0</v>
      </c>
      <c r="I130" s="110">
        <f t="shared" si="20"/>
        <v>0</v>
      </c>
      <c r="J130" s="110">
        <f t="shared" si="20"/>
        <v>0</v>
      </c>
      <c r="K130" s="110">
        <f t="shared" si="20"/>
        <v>0</v>
      </c>
      <c r="L130" s="110">
        <f t="shared" si="20"/>
        <v>0</v>
      </c>
      <c r="M130" s="110">
        <f t="shared" si="20"/>
        <v>0</v>
      </c>
      <c r="N130" s="110">
        <f t="shared" si="20"/>
        <v>0</v>
      </c>
      <c r="O130" s="110">
        <f t="shared" si="20"/>
        <v>0</v>
      </c>
      <c r="P130" s="110">
        <f t="shared" si="20"/>
        <v>0</v>
      </c>
      <c r="Q130" s="110">
        <f t="shared" si="20"/>
        <v>0</v>
      </c>
      <c r="R130" s="110">
        <f t="shared" si="20"/>
        <v>0</v>
      </c>
      <c r="S130" s="110">
        <f t="shared" si="20"/>
        <v>0</v>
      </c>
      <c r="T130" s="110">
        <f t="shared" si="20"/>
        <v>0</v>
      </c>
      <c r="U130" s="110">
        <f t="shared" si="20"/>
        <v>0</v>
      </c>
    </row>
    <row r="131" spans="1:14" s="5" customFormat="1" ht="15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s="5" customFormat="1" ht="15.75">
      <c r="A132" s="230" t="s">
        <v>92</v>
      </c>
      <c r="B132" s="230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s="5" customFormat="1" ht="15.75">
      <c r="A133" s="64" t="s">
        <v>93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s="5" customFormat="1" ht="15.75">
      <c r="A134" s="65" t="s">
        <v>89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s="5" customFormat="1" ht="15.75">
      <c r="A135" s="65" t="s">
        <v>90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s="5" customFormat="1" ht="15.75">
      <c r="A136" s="65" t="s">
        <v>91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s="5" customFormat="1" ht="15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s="5" customFormat="1" ht="15.75">
      <c r="A138" s="132" t="s">
        <v>126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s="5" customFormat="1" ht="15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s="5" customFormat="1" ht="15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s="5" customFormat="1" ht="15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s="5" customFormat="1" ht="15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s="5" customFormat="1" ht="15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s="5" customFormat="1" ht="15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s="5" customFormat="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s="5" customFormat="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s="5" customFormat="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s="5" customFormat="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5" customFormat="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s="5" customFormat="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5" customFormat="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6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6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6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</sheetData>
  <sheetProtection password="F79F" sheet="1"/>
  <mergeCells count="24">
    <mergeCell ref="B58:B59"/>
    <mergeCell ref="A54:I54"/>
    <mergeCell ref="D16:E16"/>
    <mergeCell ref="D37:E37"/>
    <mergeCell ref="C56:D56"/>
    <mergeCell ref="B103:B104"/>
    <mergeCell ref="B113:B114"/>
    <mergeCell ref="B118:B119"/>
    <mergeCell ref="B123:B124"/>
    <mergeCell ref="B63:B64"/>
    <mergeCell ref="B68:B69"/>
    <mergeCell ref="B78:B79"/>
    <mergeCell ref="B83:B84"/>
    <mergeCell ref="B73:B74"/>
    <mergeCell ref="D6:U6"/>
    <mergeCell ref="D17:U17"/>
    <mergeCell ref="D38:U38"/>
    <mergeCell ref="B128:B129"/>
    <mergeCell ref="A47:B47"/>
    <mergeCell ref="A132:B132"/>
    <mergeCell ref="B108:B109"/>
    <mergeCell ref="B88:B89"/>
    <mergeCell ref="B93:B94"/>
    <mergeCell ref="B98:B99"/>
  </mergeCells>
  <dataValidations count="7">
    <dataValidation type="whole" allowBlank="1" showInputMessage="1" showErrorMessage="1" sqref="B8:B12 B19:B34">
      <formula1>1</formula1>
      <formula2>4</formula2>
    </dataValidation>
    <dataValidation type="decimal" allowBlank="1" showInputMessage="1" showErrorMessage="1" sqref="B40:B42">
      <formula1>1</formula1>
      <formula2>4</formula2>
    </dataValidation>
    <dataValidation type="date" allowBlank="1" showInputMessage="1" showErrorMessage="1" sqref="C8:C12 C19:C34 C40:C42">
      <formula1>40909</formula1>
      <formula2>44926</formula2>
    </dataValidation>
    <dataValidation type="decimal" allowBlank="1" showInputMessage="1" showErrorMessage="1" sqref="C113:U114 C118:U119 C123:U124 C58:U59 C63:U64 C68:U69 C73:U74 C78:U79 C83:U84 C88:U89 C93:U94 C98:U99 C103:U104 C108:U109">
      <formula1>0</formula1>
      <formula2>10000000</formula2>
    </dataValidation>
    <dataValidation type="decimal" allowBlank="1" showInputMessage="1" showErrorMessage="1" sqref="D14:U14">
      <formula1>-10000000</formula1>
      <formula2>100000000</formula2>
    </dataValidation>
    <dataValidation type="whole" allowBlank="1" showInputMessage="1" showErrorMessage="1" sqref="B58:B59 B63:B64 B68:B69 B73:B74 B78:B79 B83:B84 B88:B89 B93:B94 B98:B99 B103:B104 B108:B109 B113:B114 B118:B119 B123:B124">
      <formula1>1</formula1>
      <formula2>3</formula2>
    </dataValidation>
    <dataValidation type="decimal" allowBlank="1" showInputMessage="1" showErrorMessage="1" sqref="D40:U42 D19:U34 D8:U12">
      <formula1>-10000000</formula1>
      <formula2>10000000</formula2>
    </dataValidation>
  </dataValidations>
  <hyperlinks>
    <hyperlink ref="D1" location="índice!A1" display="Ir al índice"/>
  </hyperlinks>
  <printOptions/>
  <pageMargins left="0.7086614173228347" right="0.7086614173228347" top="0.3937007874015748" bottom="0.1968503937007874" header="0.31496062992125984" footer="0.31496062992125984"/>
  <pageSetup fitToHeight="2" horizontalDpi="600" verticalDpi="600" orientation="landscape" paperSize="9" scale="31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11.57421875" style="5" customWidth="1"/>
    <col min="2" max="2" width="6.57421875" style="5" customWidth="1"/>
    <col min="3" max="3" width="3.421875" style="5" customWidth="1"/>
    <col min="4" max="4" width="11.57421875" style="5" customWidth="1"/>
    <col min="5" max="5" width="12.57421875" style="5" customWidth="1"/>
    <col min="6" max="6" width="12.00390625" style="5" customWidth="1"/>
    <col min="7" max="7" width="24.00390625" style="5" customWidth="1"/>
    <col min="8" max="10" width="11.57421875" style="5" customWidth="1"/>
    <col min="11" max="11" width="19.57421875" style="5" customWidth="1"/>
    <col min="12" max="16384" width="11.57421875" style="5" customWidth="1"/>
  </cols>
  <sheetData>
    <row r="1" spans="1:9" ht="18">
      <c r="A1" s="1" t="s">
        <v>121</v>
      </c>
      <c r="I1" s="78" t="s">
        <v>110</v>
      </c>
    </row>
    <row r="2" spans="1:9" ht="15.75">
      <c r="A2" s="4"/>
      <c r="I2" s="78"/>
    </row>
    <row r="3" spans="1:11" s="8" customFormat="1" ht="15" customHeight="1">
      <c r="A3" s="242" t="s">
        <v>131</v>
      </c>
      <c r="B3" s="242"/>
      <c r="C3" s="242"/>
      <c r="D3" s="242"/>
      <c r="E3" s="242"/>
      <c r="F3" s="242"/>
      <c r="G3" s="243"/>
      <c r="H3" s="244"/>
      <c r="I3" s="244"/>
      <c r="J3" s="244"/>
      <c r="K3" s="245"/>
    </row>
    <row r="4" spans="1:11" ht="15.75">
      <c r="A4" s="6"/>
      <c r="G4" s="246" t="s">
        <v>111</v>
      </c>
      <c r="H4" s="246"/>
      <c r="I4" s="246"/>
      <c r="J4" s="246"/>
      <c r="K4" s="246"/>
    </row>
    <row r="5" spans="1:11" ht="15.75">
      <c r="A5" s="248" t="s">
        <v>123</v>
      </c>
      <c r="B5" s="248"/>
      <c r="C5" s="248"/>
      <c r="G5" s="192"/>
      <c r="H5" s="115"/>
      <c r="I5" s="115"/>
      <c r="J5" s="115"/>
      <c r="K5" s="115"/>
    </row>
    <row r="6" spans="1:11" ht="15.75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3.75" customHeight="1" hidden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ht="15.75" hidden="1">
      <c r="A8" s="9"/>
    </row>
    <row r="9" ht="15.75">
      <c r="A9" s="9"/>
    </row>
    <row r="10" spans="1:9" ht="15.75">
      <c r="A10" s="9" t="s">
        <v>137</v>
      </c>
      <c r="H10" s="240"/>
      <c r="I10" s="241"/>
    </row>
    <row r="11" spans="1:9" s="117" customFormat="1" ht="12.75" customHeight="1">
      <c r="A11" s="116"/>
      <c r="H11" s="237" t="s">
        <v>119</v>
      </c>
      <c r="I11" s="237"/>
    </row>
    <row r="12" spans="1:5" ht="15.75">
      <c r="A12" s="5" t="s">
        <v>116</v>
      </c>
      <c r="C12" s="191"/>
      <c r="D12" s="5" t="s">
        <v>117</v>
      </c>
      <c r="E12" s="5" t="s">
        <v>133</v>
      </c>
    </row>
    <row r="13" ht="6" customHeight="1">
      <c r="C13" s="118"/>
    </row>
    <row r="14" spans="1:4" ht="15.75">
      <c r="A14" s="238" t="s">
        <v>120</v>
      </c>
      <c r="B14" s="239"/>
      <c r="C14" s="191"/>
      <c r="D14" s="5" t="s">
        <v>118</v>
      </c>
    </row>
  </sheetData>
  <sheetProtection password="F79F" sheet="1"/>
  <mergeCells count="8">
    <mergeCell ref="H11:I11"/>
    <mergeCell ref="A14:B14"/>
    <mergeCell ref="H10:I10"/>
    <mergeCell ref="A3:F3"/>
    <mergeCell ref="G3:K3"/>
    <mergeCell ref="G4:K4"/>
    <mergeCell ref="A7:K7"/>
    <mergeCell ref="A5:C5"/>
  </mergeCells>
  <hyperlinks>
    <hyperlink ref="I1" location="índice!A1" display="Ir al índice"/>
  </hyperlink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(hoja de cálculo) Plan de Ajuste Fondo de Ordenacion</dc:title>
  <dc:subject/>
  <dc:creator>Losada Muñoz, Raquel</dc:creator>
  <cp:keywords/>
  <dc:description/>
  <cp:lastModifiedBy>Sanchez Martinez, Mª Isabel</cp:lastModifiedBy>
  <cp:lastPrinted>2012-06-05T09:21:39Z</cp:lastPrinted>
  <dcterms:created xsi:type="dcterms:W3CDTF">2012-03-05T13:00:28Z</dcterms:created>
  <dcterms:modified xsi:type="dcterms:W3CDTF">2015-02-05T08:46:23Z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187;#;#21;#</vt:lpwstr>
  </property>
  <property fmtid="{D5CDD505-2E9C-101B-9397-08002B2CF9AE}" pid="3" name="CategoriasPorOrganigrama">
    <vt:lpwstr>111;#;#10;#</vt:lpwstr>
  </property>
  <property fmtid="{D5CDD505-2E9C-101B-9397-08002B2CF9AE}" pid="4" name="ContentType">
    <vt:lpwstr>MEH General</vt:lpwstr>
  </property>
  <property fmtid="{D5CDD505-2E9C-101B-9397-08002B2CF9AE}" pid="5" name="FechaInfo">
    <vt:lpwstr>2015-03-03T00:00:00Z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ActoRecurrido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Prioridad">
    <vt:lpwstr/>
  </property>
  <property fmtid="{D5CDD505-2E9C-101B-9397-08002B2CF9AE}" pid="14" name="NumeroResolucion">
    <vt:lpwstr/>
  </property>
  <property fmtid="{D5CDD505-2E9C-101B-9397-08002B2CF9AE}" pid="15" name="Clave">
    <vt:lpwstr/>
  </property>
  <property fmtid="{D5CDD505-2E9C-101B-9397-08002B2CF9AE}" pid="16" name="Caracter">
    <vt:lpwstr/>
  </property>
  <property fmtid="{D5CDD505-2E9C-101B-9397-08002B2CF9AE}" pid="17" name="Pais">
    <vt:lpwstr/>
  </property>
  <property fmtid="{D5CDD505-2E9C-101B-9397-08002B2CF9AE}" pid="18" name="CentroDirectivo">
    <vt:lpwstr/>
  </property>
  <property fmtid="{D5CDD505-2E9C-101B-9397-08002B2CF9AE}" pid="19" name="FechaResolucion">
    <vt:lpwstr/>
  </property>
  <property fmtid="{D5CDD505-2E9C-101B-9397-08002B2CF9AE}" pid="20" name="AmbitoTerritorial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display_urn:schemas-microsoft-com:office:office#Author">
    <vt:lpwstr>Cuenta del sistema</vt:lpwstr>
  </property>
  <property fmtid="{D5CDD505-2E9C-101B-9397-08002B2CF9AE}" pid="31" name="CategoriasPrensa">
    <vt:lpwstr/>
  </property>
  <property fmtid="{D5CDD505-2E9C-101B-9397-08002B2CF9AE}" pid="32" name="CategoriasNorma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Idioma_Noticia_Prensa">
    <vt:lpwstr/>
  </property>
  <property fmtid="{D5CDD505-2E9C-101B-9397-08002B2CF9AE}" pid="41" name="MinhacAutor">
    <vt:lpwstr/>
  </property>
  <property fmtid="{D5CDD505-2E9C-101B-9397-08002B2CF9AE}" pid="42" name="MinhacDescripción">
    <vt:lpwstr/>
  </property>
  <property fmtid="{D5CDD505-2E9C-101B-9397-08002B2CF9AE}" pid="43" name="MinhacCargo del Responsable">
    <vt:lpwstr/>
  </property>
  <property fmtid="{D5CDD505-2E9C-101B-9397-08002B2CF9AE}" pid="44" name="MinhacUnidad Responsable">
    <vt:lpwstr/>
  </property>
  <property fmtid="{D5CDD505-2E9C-101B-9397-08002B2CF9AE}" pid="45" name="MinhacCentroDirectivo">
    <vt:lpwstr/>
  </property>
  <property fmtid="{D5CDD505-2E9C-101B-9397-08002B2CF9AE}" pid="46" name="ContentTypeId">
    <vt:lpwstr>0x0101003CD58CDD608044B4830326AB27386A3A</vt:lpwstr>
  </property>
  <property fmtid="{D5CDD505-2E9C-101B-9397-08002B2CF9AE}" pid="47" name="MinhacCategoriasPorOrganigrama">
    <vt:lpwstr>111;#;#10;#</vt:lpwstr>
  </property>
  <property fmtid="{D5CDD505-2E9C-101B-9397-08002B2CF9AE}" pid="48" name="MinhacFechaInfo">
    <vt:lpwstr>2015-03-03T00:00:00Z</vt:lpwstr>
  </property>
  <property fmtid="{D5CDD505-2E9C-101B-9397-08002B2CF9AE}" pid="49" name="MinhacCategoriasGeneral">
    <vt:lpwstr>187;#;#21;#</vt:lpwstr>
  </property>
  <property fmtid="{D5CDD505-2E9C-101B-9397-08002B2CF9AE}" pid="50" name="MinhacPalabras clave">
    <vt:lpwstr/>
  </property>
  <property fmtid="{D5CDD505-2E9C-101B-9397-08002B2CF9AE}" pid="51" name="MinPortalIdiomaDocumentos">
    <vt:lpwstr>Español</vt:lpwstr>
  </property>
  <property fmtid="{D5CDD505-2E9C-101B-9397-08002B2CF9AE}" pid="52" name="Fecha Caducidad">
    <vt:lpwstr/>
  </property>
  <property fmtid="{D5CDD505-2E9C-101B-9397-08002B2CF9AE}" pid="53" name="MinhacPrioridad">
    <vt:lpwstr/>
  </property>
  <property fmtid="{D5CDD505-2E9C-101B-9397-08002B2CF9AE}" pid="54" name="MinhacFecha_NotaPrensa">
    <vt:lpwstr/>
  </property>
  <property fmtid="{D5CDD505-2E9C-101B-9397-08002B2CF9AE}" pid="55" name="Organismo">
    <vt:lpwstr/>
  </property>
  <property fmtid="{D5CDD505-2E9C-101B-9397-08002B2CF9AE}" pid="56" name="MinhacIdioma_Noticia_Prensa">
    <vt:lpwstr/>
  </property>
  <property fmtid="{D5CDD505-2E9C-101B-9397-08002B2CF9AE}" pid="57" name="MinhacNumNorma">
    <vt:lpwstr/>
  </property>
  <property fmtid="{D5CDD505-2E9C-101B-9397-08002B2CF9AE}" pid="58" name="Order">
    <vt:lpwstr>8516800.00000000</vt:lpwstr>
  </property>
  <property fmtid="{D5CDD505-2E9C-101B-9397-08002B2CF9AE}" pid="59" name="CorreoElectronico">
    <vt:lpwstr/>
  </property>
  <property fmtid="{D5CDD505-2E9C-101B-9397-08002B2CF9AE}" pid="60" name="DescripcionDocumentoAdjunto">
    <vt:lpwstr/>
  </property>
  <property fmtid="{D5CDD505-2E9C-101B-9397-08002B2CF9AE}" pid="61" name="MinhacClave">
    <vt:lpwstr/>
  </property>
  <property fmtid="{D5CDD505-2E9C-101B-9397-08002B2CF9AE}" pid="62" name="FechaAprobacionJCCA">
    <vt:lpwstr/>
  </property>
  <property fmtid="{D5CDD505-2E9C-101B-9397-08002B2CF9AE}" pid="63" name="Solicitante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ateriasNormativaTramita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MinhacFechaBOE">
    <vt:lpwstr/>
  </property>
  <property fmtid="{D5CDD505-2E9C-101B-9397-08002B2CF9AE}" pid="71" name="NumeroInforme">
    <vt:lpwstr/>
  </property>
  <property fmtid="{D5CDD505-2E9C-101B-9397-08002B2CF9AE}" pid="72" name="Fecha de Publicación">
    <vt:lpwstr/>
  </property>
  <property fmtid="{D5CDD505-2E9C-101B-9397-08002B2CF9AE}" pid="73" name="DocumentoAdjunto">
    <vt:lpwstr/>
  </property>
  <property fmtid="{D5CDD505-2E9C-101B-9397-08002B2CF9AE}" pid="74" name="MinhacCategoriasPrensa">
    <vt:lpwstr/>
  </property>
  <property fmtid="{D5CDD505-2E9C-101B-9397-08002B2CF9AE}" pid="75" name="MinhacFecha Caducidad">
    <vt:lpwstr/>
  </property>
  <property fmtid="{D5CDD505-2E9C-101B-9397-08002B2CF9AE}" pid="76" name="MinhacCaracter">
    <vt:lpwstr/>
  </property>
  <property fmtid="{D5CDD505-2E9C-101B-9397-08002B2CF9AE}" pid="77" name="MinhacFechaAprobacion">
    <vt:lpwstr/>
  </property>
  <property fmtid="{D5CDD505-2E9C-101B-9397-08002B2CF9AE}" pid="78" name="MinhacCategoriasNormas">
    <vt:lpwstr/>
  </property>
  <property fmtid="{D5CDD505-2E9C-101B-9397-08002B2CF9AE}" pid="79" name="PlazoPresentacionObservaciones">
    <vt:lpwstr/>
  </property>
  <property fmtid="{D5CDD505-2E9C-101B-9397-08002B2CF9AE}" pid="80" name="Tipo Trámite">
    <vt:lpwstr/>
  </property>
</Properties>
</file>