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DF30F10-4187-4192-903F-FA0E7251F0DB}" xr6:coauthVersionLast="36" xr6:coauthVersionMax="36" xr10:uidLastSave="{00000000-0000-0000-0000-000000000000}"/>
  <bookViews>
    <workbookView xWindow="0" yWindow="0" windowWidth="23040" windowHeight="7680" xr2:uid="{F1BF6E4C-3660-4461-9524-0C1295C347F1}"/>
  </bookViews>
  <sheets>
    <sheet name="ANUAL_COMUN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<sst xmlns="http://schemas.openxmlformats.org/spreadsheetml/2006/main" count="204" uniqueCount="36">
  <si>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</si>
  <si>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</si>
  <si>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</si>
  <si>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</si>
  <si>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</si>
  <si>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</si>
  <si>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</si>
  <si>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</si>
  <si>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</si>
  <si>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</si>
  <si>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</si>
  <si>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</si>
  <si>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</si>
  <si>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</si>
  <si>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</si>
  <si>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</si>
  <si>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</si>
  <si>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</si>
  <si>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</si>
  <si>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</si>
  <si>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/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</si>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</sst>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DBE2-44A4-4628-8CE1-ACE4F95D986F}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27.6640625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 customWidth="1"/>
    <col min="257" max="257" width="27.6640625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27.6640625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27.6640625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27.6640625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27.6640625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27.6640625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27.6640625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27.6640625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27.6640625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27.6640625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27.6640625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27.6640625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27.6640625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27.6640625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27.6640625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27.6640625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27.6640625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27.6640625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27.6640625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27.6640625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27.6640625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27.6640625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27.6640625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27.6640625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27.6640625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27.6640625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27.6640625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27.6640625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27.6640625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27.6640625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27.6640625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27.6640625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27.6640625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27.6640625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27.6640625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27.6640625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27.6640625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27.6640625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27.6640625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27.6640625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27.6640625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27.6640625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27.6640625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27.6640625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27.6640625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27.6640625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27.6640625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27.6640625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27.6640625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27.6640625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27.6640625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27.6640625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27.6640625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27.6640625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27.6640625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27.6640625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27.6640625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27.6640625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27.6640625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27.6640625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27.6640625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27.6640625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27.6640625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145872801</v>
      </c>
      <c r="C5" s="9">
        <v>125891854</v>
      </c>
      <c r="D5" s="9">
        <v>134733013</v>
      </c>
      <c r="E5" s="9" t="s">
        <v>20</v>
      </c>
      <c r="F5" s="9" t="s">
        <v>20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  <c r="L5" s="9" t="s">
        <v>20</v>
      </c>
      <c r="M5" s="9" t="s">
        <v>20</v>
      </c>
      <c r="N5" s="10">
        <f>IF(SUM(B5:M5)&gt;0,SUM(B5:M5),"")</f>
        <v>406497668</v>
      </c>
      <c r="O5" s="11"/>
      <c r="P5" s="11" t="s">
        <v>19</v>
      </c>
      <c r="Q5" s="12">
        <v>45292</v>
      </c>
      <c r="R5" s="11">
        <v>145872800.94999999</v>
      </c>
    </row>
    <row r="6" spans="1:18" x14ac:dyDescent="0.25">
      <c r="A6" s="13" t="s">
        <v>21</v>
      </c>
      <c r="B6" s="13">
        <v>27025822</v>
      </c>
      <c r="C6" s="13">
        <v>23428773</v>
      </c>
      <c r="D6" s="13">
        <v>24051314</v>
      </c>
      <c r="E6" s="13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  <c r="N6" s="14">
        <f t="shared" ref="N6:N20" si="0">IF(SUM(B6:M6)&gt;0,SUM(B6:M6),"")</f>
        <v>74505909</v>
      </c>
      <c r="O6" s="15"/>
      <c r="P6" s="15" t="s">
        <v>19</v>
      </c>
      <c r="Q6" s="16">
        <v>45323</v>
      </c>
      <c r="R6" s="15">
        <v>125891854.2</v>
      </c>
    </row>
    <row r="7" spans="1:18" x14ac:dyDescent="0.25">
      <c r="A7" s="13" t="s">
        <v>22</v>
      </c>
      <c r="B7" s="13">
        <v>20464385</v>
      </c>
      <c r="C7" s="13">
        <v>16791475</v>
      </c>
      <c r="D7" s="13">
        <v>17036954</v>
      </c>
      <c r="E7" s="13" t="s">
        <v>20</v>
      </c>
      <c r="F7" s="13" t="s">
        <v>20</v>
      </c>
      <c r="G7" s="13" t="s">
        <v>20</v>
      </c>
      <c r="H7" s="13" t="s">
        <v>20</v>
      </c>
      <c r="I7" s="13" t="s">
        <v>20</v>
      </c>
      <c r="J7" s="13" t="s">
        <v>20</v>
      </c>
      <c r="K7" s="13" t="s">
        <v>20</v>
      </c>
      <c r="L7" s="13" t="s">
        <v>20</v>
      </c>
      <c r="M7" s="13" t="s">
        <v>20</v>
      </c>
      <c r="N7" s="14">
        <f t="shared" si="0"/>
        <v>54292814</v>
      </c>
      <c r="O7" s="15"/>
      <c r="P7" s="15" t="s">
        <v>19</v>
      </c>
      <c r="Q7" s="16">
        <v>45352</v>
      </c>
      <c r="R7" s="15">
        <v>134733013.19999999</v>
      </c>
    </row>
    <row r="8" spans="1:18" x14ac:dyDescent="0.25">
      <c r="A8" s="13" t="s">
        <v>23</v>
      </c>
      <c r="B8" s="13">
        <v>22496657</v>
      </c>
      <c r="C8" s="13">
        <v>19082600</v>
      </c>
      <c r="D8" s="13">
        <v>21441077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4">
        <f t="shared" si="0"/>
        <v>63020334</v>
      </c>
      <c r="O8" s="15"/>
      <c r="P8" s="15" t="s">
        <v>21</v>
      </c>
      <c r="Q8" s="16">
        <v>45292</v>
      </c>
      <c r="R8" s="15">
        <v>27025821.850000001</v>
      </c>
    </row>
    <row r="9" spans="1:18" x14ac:dyDescent="0.25">
      <c r="A9" s="13" t="s">
        <v>24</v>
      </c>
      <c r="B9" s="13">
        <v>11317556</v>
      </c>
      <c r="C9" s="13">
        <v>9975142</v>
      </c>
      <c r="D9" s="13">
        <v>10372192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  <c r="M9" s="13" t="s">
        <v>20</v>
      </c>
      <c r="N9" s="14">
        <f t="shared" si="0"/>
        <v>31664890</v>
      </c>
      <c r="O9" s="15"/>
      <c r="P9" s="15" t="s">
        <v>21</v>
      </c>
      <c r="Q9" s="16">
        <v>45323</v>
      </c>
      <c r="R9" s="15">
        <v>23428773.050000001</v>
      </c>
    </row>
    <row r="10" spans="1:18" x14ac:dyDescent="0.25">
      <c r="A10" s="13" t="s">
        <v>25</v>
      </c>
      <c r="B10" s="13">
        <v>46789004</v>
      </c>
      <c r="C10" s="13">
        <v>36179616</v>
      </c>
      <c r="D10" s="13">
        <v>37576196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  <c r="M10" s="13" t="s">
        <v>20</v>
      </c>
      <c r="N10" s="14">
        <f t="shared" si="0"/>
        <v>120544816</v>
      </c>
      <c r="O10" s="15"/>
      <c r="P10" s="15" t="s">
        <v>21</v>
      </c>
      <c r="Q10" s="16">
        <v>45352</v>
      </c>
      <c r="R10" s="15">
        <v>24051313.800000001</v>
      </c>
    </row>
    <row r="11" spans="1:18" x14ac:dyDescent="0.25">
      <c r="A11" s="13" t="s">
        <v>26</v>
      </c>
      <c r="B11" s="13">
        <v>41034286</v>
      </c>
      <c r="C11" s="13">
        <v>35054226</v>
      </c>
      <c r="D11" s="13">
        <v>34696732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  <c r="M11" s="13" t="s">
        <v>20</v>
      </c>
      <c r="N11" s="14">
        <f t="shared" si="0"/>
        <v>110785244</v>
      </c>
      <c r="O11" s="15"/>
      <c r="P11" s="15" t="s">
        <v>22</v>
      </c>
      <c r="Q11" s="16">
        <v>45292</v>
      </c>
      <c r="R11" s="15">
        <v>20464384.699999999</v>
      </c>
    </row>
    <row r="12" spans="1:18" x14ac:dyDescent="0.25">
      <c r="A12" s="13" t="s">
        <v>27</v>
      </c>
      <c r="B12" s="13">
        <v>168299383</v>
      </c>
      <c r="C12" s="13">
        <v>145344327</v>
      </c>
      <c r="D12" s="13">
        <v>155144763</v>
      </c>
      <c r="E12" s="13" t="s">
        <v>20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20</v>
      </c>
      <c r="N12" s="14">
        <f t="shared" si="0"/>
        <v>468788473</v>
      </c>
      <c r="O12" s="15"/>
      <c r="P12" s="15" t="s">
        <v>22</v>
      </c>
      <c r="Q12" s="16">
        <v>45323</v>
      </c>
      <c r="R12" s="15">
        <v>16791475.149999999</v>
      </c>
    </row>
    <row r="13" spans="1:18" x14ac:dyDescent="0.25">
      <c r="A13" s="13" t="s">
        <v>28</v>
      </c>
      <c r="B13" s="13">
        <v>99847381</v>
      </c>
      <c r="C13" s="13">
        <v>89103239</v>
      </c>
      <c r="D13" s="13">
        <v>94363907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3" t="s">
        <v>20</v>
      </c>
      <c r="N13" s="14">
        <f t="shared" si="0"/>
        <v>283314527</v>
      </c>
      <c r="O13" s="15"/>
      <c r="P13" s="15" t="s">
        <v>22</v>
      </c>
      <c r="Q13" s="16">
        <v>45352</v>
      </c>
      <c r="R13" s="15">
        <v>17036953.649999999</v>
      </c>
    </row>
    <row r="14" spans="1:18" x14ac:dyDescent="0.25">
      <c r="A14" s="13" t="s">
        <v>29</v>
      </c>
      <c r="B14" s="13">
        <v>19762769</v>
      </c>
      <c r="C14" s="13">
        <v>18304131</v>
      </c>
      <c r="D14" s="13">
        <v>18380518</v>
      </c>
      <c r="E14" s="13" t="s">
        <v>20</v>
      </c>
      <c r="F14" s="13" t="s">
        <v>20</v>
      </c>
      <c r="G14" s="13" t="s">
        <v>20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4">
        <f t="shared" si="0"/>
        <v>56447418</v>
      </c>
      <c r="O14" s="15"/>
      <c r="P14" s="15" t="s">
        <v>23</v>
      </c>
      <c r="Q14" s="16">
        <v>45292</v>
      </c>
      <c r="R14" s="15">
        <v>22496657.449999999</v>
      </c>
    </row>
    <row r="15" spans="1:18" x14ac:dyDescent="0.25">
      <c r="A15" s="13" t="s">
        <v>30</v>
      </c>
      <c r="B15" s="13">
        <v>47141094</v>
      </c>
      <c r="C15" s="13">
        <v>40700877</v>
      </c>
      <c r="D15" s="13">
        <v>39894317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3" t="s">
        <v>20</v>
      </c>
      <c r="N15" s="14">
        <f t="shared" si="0"/>
        <v>127736288</v>
      </c>
      <c r="O15" s="15"/>
      <c r="P15" s="15" t="s">
        <v>23</v>
      </c>
      <c r="Q15" s="16">
        <v>45323</v>
      </c>
      <c r="R15" s="15">
        <v>19082599.800000001</v>
      </c>
    </row>
    <row r="16" spans="1:18" x14ac:dyDescent="0.25">
      <c r="A16" s="13" t="s">
        <v>31</v>
      </c>
      <c r="B16" s="13">
        <v>105861730</v>
      </c>
      <c r="C16" s="13">
        <v>92014395</v>
      </c>
      <c r="D16" s="13">
        <v>88937981</v>
      </c>
      <c r="E16" s="13" t="s">
        <v>20</v>
      </c>
      <c r="F16" s="13" t="s">
        <v>20</v>
      </c>
      <c r="G16" s="13" t="s">
        <v>20</v>
      </c>
      <c r="H16" s="13" t="s">
        <v>20</v>
      </c>
      <c r="I16" s="13" t="s">
        <v>20</v>
      </c>
      <c r="J16" s="13" t="s">
        <v>20</v>
      </c>
      <c r="K16" s="13" t="s">
        <v>20</v>
      </c>
      <c r="L16" s="13" t="s">
        <v>20</v>
      </c>
      <c r="M16" s="13" t="s">
        <v>20</v>
      </c>
      <c r="N16" s="14">
        <f t="shared" si="0"/>
        <v>286814106</v>
      </c>
      <c r="O16" s="15"/>
      <c r="P16" s="15" t="s">
        <v>23</v>
      </c>
      <c r="Q16" s="16">
        <v>45352</v>
      </c>
      <c r="R16" s="15">
        <v>21441077.350000001</v>
      </c>
    </row>
    <row r="17" spans="1:18" x14ac:dyDescent="0.25">
      <c r="A17" s="13" t="s">
        <v>32</v>
      </c>
      <c r="B17" s="13">
        <v>30714692</v>
      </c>
      <c r="C17" s="13">
        <v>25798661</v>
      </c>
      <c r="D17" s="13">
        <v>26413736</v>
      </c>
      <c r="E17" s="13" t="s">
        <v>20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  <c r="M17" s="13" t="s">
        <v>20</v>
      </c>
      <c r="N17" s="14">
        <f t="shared" si="0"/>
        <v>82927089</v>
      </c>
      <c r="O17" s="15"/>
      <c r="P17" s="15" t="s">
        <v>24</v>
      </c>
      <c r="Q17" s="16">
        <v>45292</v>
      </c>
      <c r="R17" s="15">
        <v>11317555.800000001</v>
      </c>
    </row>
    <row r="18" spans="1:18" x14ac:dyDescent="0.25">
      <c r="A18" s="13" t="s">
        <v>33</v>
      </c>
      <c r="B18" s="13">
        <v>19072461</v>
      </c>
      <c r="C18" s="13">
        <v>16425952</v>
      </c>
      <c r="D18" s="13">
        <v>18053174</v>
      </c>
      <c r="E18" s="13" t="s">
        <v>20</v>
      </c>
      <c r="F18" s="13" t="s">
        <v>20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13" t="s">
        <v>20</v>
      </c>
      <c r="M18" s="13" t="s">
        <v>20</v>
      </c>
      <c r="N18" s="14">
        <f t="shared" si="0"/>
        <v>53551587</v>
      </c>
      <c r="O18" s="15"/>
      <c r="P18" s="15" t="s">
        <v>24</v>
      </c>
      <c r="Q18" s="16">
        <v>45323</v>
      </c>
      <c r="R18" s="15">
        <v>9975141.6999999993</v>
      </c>
    </row>
    <row r="19" spans="1:18" x14ac:dyDescent="0.25">
      <c r="A19" s="13" t="s">
        <v>34</v>
      </c>
      <c r="B19" s="13">
        <v>48288817</v>
      </c>
      <c r="C19" s="13">
        <v>41427739</v>
      </c>
      <c r="D19" s="13">
        <v>42079100</v>
      </c>
      <c r="E19" s="13" t="s">
        <v>20</v>
      </c>
      <c r="F19" s="13" t="s">
        <v>20</v>
      </c>
      <c r="G19" s="13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3" t="s">
        <v>20</v>
      </c>
      <c r="M19" s="13" t="s">
        <v>20</v>
      </c>
      <c r="N19" s="14">
        <f t="shared" si="0"/>
        <v>131795656</v>
      </c>
      <c r="O19" s="15"/>
      <c r="P19" s="15" t="s">
        <v>24</v>
      </c>
      <c r="Q19" s="16">
        <v>45352</v>
      </c>
      <c r="R19" s="15">
        <v>10372191.65</v>
      </c>
    </row>
    <row r="20" spans="1:18" x14ac:dyDescent="0.25">
      <c r="A20" s="17" t="s">
        <v>35</v>
      </c>
      <c r="B20" s="17">
        <v>5974702</v>
      </c>
      <c r="C20" s="17">
        <v>5222172</v>
      </c>
      <c r="D20" s="17">
        <v>5847280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8">
        <f t="shared" si="0"/>
        <v>17044154</v>
      </c>
      <c r="O20" s="19"/>
      <c r="P20" s="19" t="s">
        <v>25</v>
      </c>
      <c r="Q20" s="20">
        <v>45292</v>
      </c>
      <c r="R20" s="19">
        <v>46789004.049999997</v>
      </c>
    </row>
    <row r="21" spans="1:18" x14ac:dyDescent="0.25">
      <c r="P21" t="s">
        <v>25</v>
      </c>
      <c r="Q21" s="21">
        <v>45323</v>
      </c>
      <c r="R21">
        <v>36179615.649999999</v>
      </c>
    </row>
    <row r="22" spans="1:18" ht="4.05" customHeight="1" x14ac:dyDescent="0.25">
      <c r="P22" t="s">
        <v>25</v>
      </c>
      <c r="Q22" s="21">
        <v>45352</v>
      </c>
      <c r="R22">
        <v>37576195.75</v>
      </c>
    </row>
    <row r="23" spans="1:18" x14ac:dyDescent="0.25">
      <c r="A23" s="22" t="s">
        <v>15</v>
      </c>
      <c r="B23" s="23">
        <f>SUM(B5:B21)</f>
        <v>859963540</v>
      </c>
      <c r="C23" s="23">
        <f t="shared" ref="C23:N23" si="1">SUM(C5:C21)</f>
        <v>740745179</v>
      </c>
      <c r="D23" s="23">
        <f t="shared" si="1"/>
        <v>769022254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2369730973</v>
      </c>
      <c r="P23" t="s">
        <v>26</v>
      </c>
      <c r="Q23" s="21">
        <v>45292</v>
      </c>
      <c r="R23">
        <v>41034285.600000001</v>
      </c>
    </row>
    <row r="24" spans="1:18" x14ac:dyDescent="0.25">
      <c r="P24" t="s">
        <v>26</v>
      </c>
      <c r="Q24" s="21">
        <v>45323</v>
      </c>
      <c r="R24">
        <v>35054226.399999999</v>
      </c>
    </row>
    <row r="25" spans="1:18" x14ac:dyDescent="0.25">
      <c r="P25" t="s">
        <v>26</v>
      </c>
      <c r="Q25" s="21">
        <v>45352</v>
      </c>
      <c r="R25">
        <v>34696732.149999999</v>
      </c>
    </row>
    <row r="26" spans="1:18" x14ac:dyDescent="0.25">
      <c r="P26" t="s">
        <v>27</v>
      </c>
      <c r="Q26" s="21">
        <v>45292</v>
      </c>
      <c r="R26">
        <v>168299383.19999999</v>
      </c>
    </row>
    <row r="27" spans="1:18" x14ac:dyDescent="0.25">
      <c r="P27" t="s">
        <v>27</v>
      </c>
      <c r="Q27" s="21">
        <v>45323</v>
      </c>
      <c r="R27">
        <v>145344327.05000001</v>
      </c>
    </row>
    <row r="28" spans="1:18" x14ac:dyDescent="0.25">
      <c r="P28" t="s">
        <v>27</v>
      </c>
      <c r="Q28" s="21">
        <v>45352</v>
      </c>
      <c r="R28">
        <v>155144762.80000001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A3CB3F2A-C583-4648-B01B-7E765DB5D39A}"/>
</file>

<file path=customXml/itemProps2.xml><?xml version="1.0" encoding="utf-8"?>
<ds:datastoreItem xmlns:ds="http://schemas.openxmlformats.org/officeDocument/2006/customXml" ds:itemID="{A3F309D7-0FCA-43D6-98E3-7E314E13574D}"/>
</file>

<file path=customXml/itemProps3.xml><?xml version="1.0" encoding="utf-8"?>
<ds:datastoreItem xmlns:ds="http://schemas.openxmlformats.org/officeDocument/2006/customXml" ds:itemID="{B00C63BC-B334-48D9-B6A9-EDC96F66F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Resumen-comunidades-euros</dc:title>
  <dc:creator>García Bernabé, María del Mar</dc:creator>
  <cp:lastModifiedBy>García Bernabé, María del Mar</cp:lastModifiedBy>
  <dcterms:created xsi:type="dcterms:W3CDTF">2024-04-23T13:43:33Z</dcterms:created>
  <dcterms:modified xsi:type="dcterms:W3CDTF">2024-04-23T13:43:33Z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